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1a45cb0239f43c4c/Desktop/Dokumente/ZZ Laptop/Wichtig/"/>
    </mc:Choice>
  </mc:AlternateContent>
  <xr:revisionPtr revIDLastSave="350" documentId="13_ncr:1_{E07A9968-0C29-4473-9109-79F0D2999D18}" xr6:coauthVersionLast="47" xr6:coauthVersionMax="47" xr10:uidLastSave="{A1F74E16-1AE6-4042-B520-DB3C6D44398C}"/>
  <bookViews>
    <workbookView xWindow="-120" yWindow="-120" windowWidth="29040" windowHeight="15720" tabRatio="519" xr2:uid="{00000000-000D-0000-FFFF-FFFF00000000}"/>
  </bookViews>
  <sheets>
    <sheet name="Athleten" sheetId="427" r:id="rId1"/>
    <sheet name="Altersklassen" sheetId="426" r:id="rId2"/>
  </sheets>
  <externalReferences>
    <externalReference r:id="rId3"/>
    <externalReference r:id="rId4"/>
  </externalReferences>
  <definedNames>
    <definedName name="___Kat77">'[1]Jug B '!#REF!</definedName>
    <definedName name="_Kat77" localSheetId="0">'[1]Jug B '!#REF!</definedName>
    <definedName name="_Kat77">'[1]Jug B '!#REF!</definedName>
    <definedName name="www" localSheetId="0">'[1]Jug B '!#REF!</definedName>
    <definedName name="www">'[1]Jug B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5" i="427" l="1"/>
  <c r="E205" i="427" s="1"/>
  <c r="D230" i="427"/>
  <c r="E230" i="427" s="1"/>
  <c r="D231" i="427"/>
  <c r="E231" i="427" s="1"/>
  <c r="D232" i="427"/>
  <c r="E232" i="427"/>
  <c r="D233" i="427"/>
  <c r="E233" i="427" s="1"/>
  <c r="D234" i="427"/>
  <c r="E234" i="427" s="1"/>
  <c r="D235" i="427"/>
  <c r="E235" i="427" s="1"/>
  <c r="D236" i="427"/>
  <c r="E236" i="427" s="1"/>
  <c r="D237" i="427"/>
  <c r="E237" i="427" s="1"/>
  <c r="D238" i="427"/>
  <c r="E238" i="427" s="1"/>
  <c r="D9" i="427"/>
  <c r="E9" i="427" s="1"/>
  <c r="D82" i="427"/>
  <c r="E82" i="427" s="1"/>
  <c r="D485" i="427"/>
  <c r="E485" i="427" s="1"/>
  <c r="D43" i="427"/>
  <c r="E43" i="427" s="1"/>
  <c r="D399" i="427"/>
  <c r="E399" i="427" s="1"/>
  <c r="D382" i="427"/>
  <c r="E382" i="427" s="1"/>
  <c r="D481" i="427"/>
  <c r="E481" i="427" s="1"/>
  <c r="D550" i="427"/>
  <c r="E550" i="427" s="1"/>
  <c r="D417" i="427"/>
  <c r="E417" i="427" s="1"/>
  <c r="D309" i="427"/>
  <c r="E309" i="427" s="1"/>
  <c r="D310" i="427"/>
  <c r="E310" i="427" s="1"/>
  <c r="D311" i="427"/>
  <c r="E311" i="427" s="1"/>
  <c r="D312" i="427"/>
  <c r="E312" i="427" s="1"/>
  <c r="D313" i="427"/>
  <c r="E313" i="427" s="1"/>
  <c r="D314" i="427"/>
  <c r="E314" i="427" s="1"/>
  <c r="D315" i="427"/>
  <c r="E315" i="427" s="1"/>
  <c r="D316" i="427"/>
  <c r="E316" i="427" s="1"/>
  <c r="D317" i="427"/>
  <c r="E317" i="427" s="1"/>
  <c r="D318" i="427"/>
  <c r="E318" i="427" s="1"/>
  <c r="D381" i="427"/>
  <c r="E381" i="427" s="1"/>
  <c r="D383" i="427"/>
  <c r="E383" i="427" s="1"/>
  <c r="D384" i="427"/>
  <c r="E384" i="427" s="1"/>
  <c r="D473" i="427"/>
  <c r="E473" i="427" s="1"/>
  <c r="D192" i="427"/>
  <c r="E192" i="427" s="1"/>
  <c r="D456" i="427"/>
  <c r="E456" i="427" s="1"/>
  <c r="D457" i="427"/>
  <c r="E457" i="427" s="1"/>
  <c r="D458" i="427"/>
  <c r="E458" i="427" s="1"/>
  <c r="D482" i="427"/>
  <c r="E482" i="427" s="1"/>
  <c r="D483" i="427"/>
  <c r="E483" i="427" s="1"/>
  <c r="D502" i="427"/>
  <c r="E502" i="427" s="1"/>
  <c r="D503" i="427"/>
  <c r="E503" i="427" s="1"/>
  <c r="D504" i="427"/>
  <c r="E504" i="427" s="1"/>
  <c r="D505" i="427"/>
  <c r="E505" i="427" s="1"/>
  <c r="D506" i="427"/>
  <c r="E506" i="427" s="1"/>
  <c r="D507" i="427"/>
  <c r="E507" i="427" s="1"/>
  <c r="D508" i="427"/>
  <c r="E508" i="427" s="1"/>
  <c r="D509" i="427"/>
  <c r="E509" i="427" s="1"/>
  <c r="D510" i="427"/>
  <c r="E510" i="427" s="1"/>
  <c r="D511" i="427"/>
  <c r="E511" i="427" s="1"/>
  <c r="D512" i="427"/>
  <c r="E512" i="427" s="1"/>
  <c r="D521" i="427"/>
  <c r="E521" i="427" s="1"/>
  <c r="D532" i="427"/>
  <c r="E532" i="427" s="1"/>
  <c r="D535" i="427"/>
  <c r="E535" i="427" s="1"/>
  <c r="D519" i="427"/>
  <c r="E519" i="427" s="1"/>
  <c r="D520" i="427"/>
  <c r="E520" i="427" s="1"/>
  <c r="D522" i="427"/>
  <c r="E522" i="427" s="1"/>
  <c r="D523" i="427"/>
  <c r="E523" i="427" s="1"/>
  <c r="D524" i="427"/>
  <c r="E524" i="427" s="1"/>
  <c r="D525" i="427"/>
  <c r="E525" i="427" s="1"/>
  <c r="D526" i="427"/>
  <c r="E526" i="427" s="1"/>
  <c r="D527" i="427"/>
  <c r="E527" i="427" s="1"/>
  <c r="D484" i="427"/>
  <c r="E484" i="427" s="1"/>
  <c r="D486" i="427"/>
  <c r="E486" i="427" s="1"/>
  <c r="D487" i="427"/>
  <c r="E487" i="427" s="1"/>
  <c r="D488" i="427"/>
  <c r="E488" i="427" s="1"/>
  <c r="D489" i="427"/>
  <c r="E489" i="427" s="1"/>
  <c r="D490" i="427"/>
  <c r="E490" i="427" s="1"/>
  <c r="D491" i="427"/>
  <c r="E491" i="427" s="1"/>
  <c r="D492" i="427"/>
  <c r="E492" i="427" s="1"/>
  <c r="D493" i="427"/>
  <c r="E493" i="427" s="1"/>
  <c r="D494" i="427"/>
  <c r="E494" i="427" s="1"/>
  <c r="D495" i="427"/>
  <c r="E495" i="427" s="1"/>
  <c r="D496" i="427"/>
  <c r="E496" i="427" s="1"/>
  <c r="D497" i="427"/>
  <c r="E497" i="427" s="1"/>
  <c r="D498" i="427"/>
  <c r="E498" i="427" s="1"/>
  <c r="D499" i="427"/>
  <c r="E499" i="427" s="1"/>
  <c r="D500" i="427"/>
  <c r="E500" i="427" s="1"/>
  <c r="D501" i="427"/>
  <c r="E501" i="427" s="1"/>
  <c r="D342" i="427"/>
  <c r="E342" i="427" s="1"/>
  <c r="D116" i="427"/>
  <c r="E116" i="427" s="1"/>
  <c r="D112" i="427"/>
  <c r="E112" i="427" s="1"/>
  <c r="D113" i="427"/>
  <c r="E113" i="427" s="1"/>
  <c r="D270" i="427"/>
  <c r="E270" i="427" s="1"/>
  <c r="D296" i="427"/>
  <c r="E296" i="427" s="1"/>
  <c r="D414" i="427"/>
  <c r="E414" i="427" s="1"/>
  <c r="D415" i="427"/>
  <c r="E415" i="427" s="1"/>
  <c r="D416" i="427"/>
  <c r="E416" i="427" s="1"/>
  <c r="D418" i="427"/>
  <c r="E418" i="427" s="1"/>
  <c r="D419" i="427"/>
  <c r="E419" i="427" s="1"/>
  <c r="D420" i="427"/>
  <c r="E420" i="427" s="1"/>
  <c r="D421" i="427"/>
  <c r="E421" i="427" s="1"/>
  <c r="D422" i="427"/>
  <c r="E422" i="427" s="1"/>
  <c r="D423" i="427"/>
  <c r="E423" i="427" s="1"/>
  <c r="D299" i="427"/>
  <c r="E299" i="427" s="1"/>
  <c r="D300" i="427"/>
  <c r="E300" i="427" s="1"/>
  <c r="D301" i="427"/>
  <c r="E301" i="427" s="1"/>
  <c r="D302" i="427"/>
  <c r="E302" i="427" s="1"/>
  <c r="D303" i="427"/>
  <c r="E303" i="427" s="1"/>
  <c r="D304" i="427"/>
  <c r="E304" i="427" s="1"/>
  <c r="D305" i="427"/>
  <c r="E305" i="427" s="1"/>
  <c r="D306" i="427"/>
  <c r="E306" i="427" s="1"/>
  <c r="D307" i="427"/>
  <c r="E307" i="427" s="1"/>
  <c r="D259" i="427"/>
  <c r="E259" i="427" s="1"/>
  <c r="D260" i="427"/>
  <c r="E260" i="427" s="1"/>
  <c r="D261" i="427"/>
  <c r="E261" i="427" s="1"/>
  <c r="D262" i="427"/>
  <c r="E262" i="427" s="1"/>
  <c r="D263" i="427"/>
  <c r="E263" i="427" s="1"/>
  <c r="D264" i="427"/>
  <c r="E264" i="427" s="1"/>
  <c r="D265" i="427"/>
  <c r="E265" i="427" s="1"/>
  <c r="D266" i="427"/>
  <c r="E266" i="427" s="1"/>
  <c r="D267" i="427"/>
  <c r="E267" i="427" s="1"/>
  <c r="D268" i="427"/>
  <c r="E268" i="427" s="1"/>
  <c r="D269" i="427"/>
  <c r="E269" i="427" s="1"/>
  <c r="D354" i="427"/>
  <c r="E354" i="427" s="1"/>
  <c r="D389" i="427"/>
  <c r="E389" i="427" s="1"/>
  <c r="D81" i="427"/>
  <c r="E81" i="427" s="1"/>
  <c r="D159" i="427"/>
  <c r="E159" i="427" s="1"/>
  <c r="D160" i="427"/>
  <c r="E160" i="427" s="1"/>
  <c r="D547" i="427"/>
  <c r="E547" i="427" s="1"/>
  <c r="D359" i="427"/>
  <c r="E359" i="427" s="1"/>
  <c r="D548" i="427"/>
  <c r="E548" i="427" s="1"/>
  <c r="D179" i="427"/>
  <c r="E179" i="427" s="1"/>
  <c r="D143" i="427"/>
  <c r="E143" i="427" s="1"/>
  <c r="D144" i="427"/>
  <c r="E144" i="427" s="1"/>
  <c r="D145" i="427"/>
  <c r="E145" i="427" s="1"/>
  <c r="D146" i="427"/>
  <c r="E146" i="427" s="1"/>
  <c r="D147" i="427"/>
  <c r="E147" i="427" s="1"/>
  <c r="D148" i="427"/>
  <c r="E148" i="427" s="1"/>
  <c r="D149" i="427"/>
  <c r="E149" i="427" s="1"/>
  <c r="D150" i="427"/>
  <c r="E150" i="427" s="1"/>
  <c r="D151" i="427"/>
  <c r="E151" i="427" s="1"/>
  <c r="D152" i="427"/>
  <c r="E152" i="427" s="1"/>
  <c r="D153" i="427"/>
  <c r="E153" i="427" s="1"/>
  <c r="D154" i="427"/>
  <c r="E154" i="427" s="1"/>
  <c r="D155" i="427"/>
  <c r="E155" i="427" s="1"/>
  <c r="D156" i="427"/>
  <c r="E156" i="427" s="1"/>
  <c r="D157" i="427"/>
  <c r="E157" i="427" s="1"/>
  <c r="D50" i="427"/>
  <c r="E50" i="427" s="1"/>
  <c r="D541" i="427"/>
  <c r="E541" i="427" s="1"/>
  <c r="D343" i="427"/>
  <c r="E343" i="427" s="1"/>
  <c r="D344" i="427"/>
  <c r="E344" i="427" s="1"/>
  <c r="D345" i="427"/>
  <c r="E345" i="427" s="1"/>
  <c r="D346" i="427"/>
  <c r="E346" i="427" s="1"/>
  <c r="D347" i="427"/>
  <c r="E347" i="427" s="1"/>
  <c r="D72" i="427"/>
  <c r="E72" i="427" s="1"/>
  <c r="D288" i="427"/>
  <c r="E288" i="427" s="1"/>
  <c r="D289" i="427"/>
  <c r="E289" i="427" s="1"/>
  <c r="D271" i="427"/>
  <c r="E271" i="427" s="1"/>
  <c r="D272" i="427"/>
  <c r="E272" i="427" s="1"/>
  <c r="D273" i="427"/>
  <c r="E273" i="427" s="1"/>
  <c r="D274" i="427"/>
  <c r="E274" i="427" s="1"/>
  <c r="D275" i="427"/>
  <c r="E275" i="427" s="1"/>
  <c r="D276" i="427"/>
  <c r="E276" i="427" s="1"/>
  <c r="D277" i="427"/>
  <c r="E277" i="427" s="1"/>
  <c r="D278" i="427"/>
  <c r="E278" i="427" s="1"/>
  <c r="D279" i="427"/>
  <c r="E279" i="427" s="1"/>
  <c r="D280" i="427"/>
  <c r="E280" i="427" s="1"/>
  <c r="D281" i="427"/>
  <c r="E281" i="427" s="1"/>
  <c r="D282" i="427"/>
  <c r="E282" i="427" s="1"/>
  <c r="D283" i="427"/>
  <c r="E283" i="427" s="1"/>
  <c r="D284" i="427"/>
  <c r="E284" i="427" s="1"/>
  <c r="D285" i="427"/>
  <c r="E285" i="427" s="1"/>
  <c r="D286" i="427"/>
  <c r="E286" i="427" s="1"/>
  <c r="D287" i="427"/>
  <c r="E287" i="427" s="1"/>
  <c r="D96" i="427" l="1"/>
  <c r="E96" i="427" s="1"/>
  <c r="D97" i="427"/>
  <c r="E97" i="427" s="1"/>
  <c r="D98" i="427"/>
  <c r="E98" i="427" s="1"/>
  <c r="D239" i="427"/>
  <c r="E239" i="427" s="1"/>
  <c r="D240" i="427"/>
  <c r="E240" i="427" s="1"/>
  <c r="D241" i="427"/>
  <c r="E241" i="427" s="1"/>
  <c r="D242" i="427"/>
  <c r="E242" i="427" s="1"/>
  <c r="D243" i="427"/>
  <c r="E243" i="427" s="1"/>
  <c r="D244" i="427"/>
  <c r="E244" i="427" s="1"/>
  <c r="D245" i="427"/>
  <c r="E245" i="427" s="1"/>
  <c r="D246" i="427"/>
  <c r="E246" i="427" s="1"/>
  <c r="D247" i="427"/>
  <c r="E247" i="427" s="1"/>
  <c r="D248" i="427"/>
  <c r="E248" i="427" s="1"/>
  <c r="D249" i="427"/>
  <c r="E249" i="427" s="1"/>
  <c r="D250" i="427"/>
  <c r="E250" i="427" s="1"/>
  <c r="D251" i="427"/>
  <c r="E251" i="427" s="1"/>
  <c r="D252" i="427"/>
  <c r="E252" i="427" s="1"/>
  <c r="D253" i="427"/>
  <c r="E253" i="427" s="1"/>
  <c r="D254" i="427"/>
  <c r="E254" i="427" s="1"/>
  <c r="D255" i="427"/>
  <c r="E255" i="427" s="1"/>
  <c r="D256" i="427"/>
  <c r="E256" i="427" s="1"/>
  <c r="D257" i="427"/>
  <c r="E257" i="427" s="1"/>
  <c r="D545" i="427"/>
  <c r="E545" i="427" s="1"/>
  <c r="D378" i="427"/>
  <c r="E378" i="427" s="1"/>
  <c r="D379" i="427"/>
  <c r="E379" i="427" s="1"/>
  <c r="D380" i="427"/>
  <c r="E380" i="427" s="1"/>
  <c r="D79" i="427"/>
  <c r="E79" i="427" s="1"/>
  <c r="D80" i="427"/>
  <c r="E80" i="427" s="1"/>
  <c r="D290" i="427"/>
  <c r="E290" i="427" s="1"/>
  <c r="D291" i="427"/>
  <c r="E291" i="427" s="1"/>
  <c r="D292" i="427"/>
  <c r="E292" i="427" s="1"/>
  <c r="D293" i="427"/>
  <c r="E293" i="427" s="1"/>
  <c r="D294" i="427"/>
  <c r="E294" i="427" s="1"/>
  <c r="D295" i="427"/>
  <c r="E295" i="427" s="1"/>
  <c r="D297" i="427"/>
  <c r="E297" i="427" s="1"/>
  <c r="D298" i="427"/>
  <c r="E298" i="427" s="1"/>
  <c r="D410" i="427"/>
  <c r="E410" i="427" s="1"/>
  <c r="D463" i="427" l="1"/>
  <c r="E463" i="427" s="1"/>
  <c r="D348" i="427"/>
  <c r="E348" i="427" s="1"/>
  <c r="D349" i="427"/>
  <c r="E349" i="427" s="1"/>
  <c r="D350" i="427"/>
  <c r="E350" i="427" s="1"/>
  <c r="D351" i="427"/>
  <c r="E351" i="427" s="1"/>
  <c r="D352" i="427"/>
  <c r="E352" i="427" s="1"/>
  <c r="D353" i="427"/>
  <c r="E353" i="427" s="1"/>
  <c r="D355" i="427"/>
  <c r="E355" i="427" s="1"/>
  <c r="D356" i="427"/>
  <c r="E356" i="427" s="1"/>
  <c r="D357" i="427"/>
  <c r="E357" i="427" s="1"/>
  <c r="D358" i="427"/>
  <c r="E358" i="427" s="1"/>
  <c r="D360" i="427"/>
  <c r="E360" i="427" s="1"/>
  <c r="D361" i="427"/>
  <c r="E361" i="427" s="1"/>
  <c r="D362" i="427"/>
  <c r="E362" i="427" s="1"/>
  <c r="D363" i="427"/>
  <c r="E363" i="427" s="1"/>
  <c r="D364" i="427"/>
  <c r="E364" i="427" s="1"/>
  <c r="D166" i="427"/>
  <c r="E166" i="427" s="1"/>
  <c r="D167" i="427"/>
  <c r="E167" i="427" s="1"/>
  <c r="D168" i="427"/>
  <c r="E168" i="427" s="1"/>
  <c r="D169" i="427"/>
  <c r="E169" i="427" s="1"/>
  <c r="D170" i="427"/>
  <c r="E170" i="427" s="1"/>
  <c r="D171" i="427"/>
  <c r="E171" i="427" s="1"/>
  <c r="D4" i="427"/>
  <c r="E4" i="427" s="1"/>
  <c r="D103" i="427"/>
  <c r="E103" i="427" s="1"/>
  <c r="D44" i="427"/>
  <c r="E44" i="427" s="1"/>
  <c r="D325" i="427"/>
  <c r="E325" i="427" s="1"/>
  <c r="D6" i="427"/>
  <c r="E6" i="427" s="1"/>
  <c r="D7" i="427"/>
  <c r="E7" i="427" s="1"/>
  <c r="D8" i="427"/>
  <c r="E8" i="427" s="1"/>
  <c r="D10" i="427"/>
  <c r="E10" i="427" s="1"/>
  <c r="D11" i="427"/>
  <c r="E11" i="427" s="1"/>
  <c r="D12" i="427"/>
  <c r="E12" i="427" s="1"/>
  <c r="D13" i="427"/>
  <c r="E13" i="427" s="1"/>
  <c r="D14" i="427"/>
  <c r="E14" i="427" s="1"/>
  <c r="D15" i="427"/>
  <c r="E15" i="427" s="1"/>
  <c r="D16" i="427"/>
  <c r="E16" i="427" s="1"/>
  <c r="D17" i="427"/>
  <c r="E17" i="427" s="1"/>
  <c r="D18" i="427"/>
  <c r="E18" i="427" s="1"/>
  <c r="D19" i="427"/>
  <c r="E19" i="427" s="1"/>
  <c r="D385" i="427"/>
  <c r="E385" i="427" s="1"/>
  <c r="D386" i="427"/>
  <c r="E386" i="427" s="1"/>
  <c r="D387" i="427"/>
  <c r="E387" i="427" s="1"/>
  <c r="D388" i="427"/>
  <c r="E388" i="427" s="1"/>
  <c r="D390" i="427"/>
  <c r="E390" i="427" s="1"/>
  <c r="D391" i="427"/>
  <c r="E391" i="427" s="1"/>
  <c r="D392" i="427"/>
  <c r="E392" i="427" s="1"/>
  <c r="D393" i="427"/>
  <c r="E393" i="427" s="1"/>
  <c r="D394" i="427"/>
  <c r="E394" i="427" s="1"/>
  <c r="D395" i="427"/>
  <c r="E395" i="427" s="1"/>
  <c r="D396" i="427"/>
  <c r="E396" i="427" s="1"/>
  <c r="D397" i="427"/>
  <c r="E397" i="427" s="1"/>
  <c r="D398" i="427"/>
  <c r="E398" i="427" s="1"/>
  <c r="D190" i="427" l="1"/>
  <c r="E190" i="427" s="1"/>
  <c r="D23" i="427" l="1"/>
  <c r="E23" i="427" s="1"/>
  <c r="D24" i="427"/>
  <c r="E24" i="427" s="1"/>
  <c r="D25" i="427"/>
  <c r="E25" i="427" s="1"/>
  <c r="D26" i="427"/>
  <c r="E26" i="427" s="1"/>
  <c r="D27" i="427"/>
  <c r="E27" i="427" s="1"/>
  <c r="D28" i="427"/>
  <c r="E28" i="427" s="1"/>
  <c r="D5" i="427"/>
  <c r="E5" i="427" s="1"/>
  <c r="D20" i="427"/>
  <c r="E20" i="427" s="1"/>
  <c r="D21" i="427"/>
  <c r="E21" i="427" s="1"/>
  <c r="D22" i="427"/>
  <c r="E22" i="427" s="1"/>
  <c r="D29" i="427"/>
  <c r="E29" i="427" s="1"/>
  <c r="D30" i="427"/>
  <c r="E30" i="427" s="1"/>
  <c r="D31" i="427"/>
  <c r="E31" i="427" s="1"/>
  <c r="D32" i="427"/>
  <c r="E32" i="427" s="1"/>
  <c r="D33" i="427"/>
  <c r="E33" i="427" s="1"/>
  <c r="D34" i="427"/>
  <c r="E34" i="427" s="1"/>
  <c r="D35" i="427"/>
  <c r="E35" i="427" s="1"/>
  <c r="D36" i="427"/>
  <c r="E36" i="427" s="1"/>
  <c r="D37" i="427"/>
  <c r="E37" i="427" s="1"/>
  <c r="D38" i="427"/>
  <c r="E38" i="427" s="1"/>
  <c r="D39" i="427"/>
  <c r="E39" i="427" s="1"/>
  <c r="D40" i="427"/>
  <c r="E40" i="427" s="1"/>
  <c r="D41" i="427"/>
  <c r="E41" i="427" s="1"/>
  <c r="D42" i="427"/>
  <c r="E42" i="427" s="1"/>
  <c r="D45" i="427"/>
  <c r="E45" i="427" s="1"/>
  <c r="D46" i="427"/>
  <c r="E46" i="427" s="1"/>
  <c r="D47" i="427"/>
  <c r="E47" i="427" s="1"/>
  <c r="D48" i="427"/>
  <c r="E48" i="427" s="1"/>
  <c r="D49" i="427"/>
  <c r="E49" i="427" s="1"/>
  <c r="D51" i="427"/>
  <c r="E51" i="427" s="1"/>
  <c r="D52" i="427"/>
  <c r="E52" i="427" s="1"/>
  <c r="D53" i="427"/>
  <c r="E53" i="427" s="1"/>
  <c r="D54" i="427"/>
  <c r="E54" i="427" s="1"/>
  <c r="D55" i="427"/>
  <c r="E55" i="427" s="1"/>
  <c r="D56" i="427"/>
  <c r="E56" i="427" s="1"/>
  <c r="D57" i="427"/>
  <c r="E57" i="427" s="1"/>
  <c r="D58" i="427"/>
  <c r="E58" i="427" s="1"/>
  <c r="D59" i="427"/>
  <c r="E59" i="427" s="1"/>
  <c r="D60" i="427"/>
  <c r="E60" i="427" s="1"/>
  <c r="D61" i="427"/>
  <c r="E61" i="427" s="1"/>
  <c r="D62" i="427"/>
  <c r="E62" i="427" s="1"/>
  <c r="D63" i="427"/>
  <c r="E63" i="427" s="1"/>
  <c r="D64" i="427"/>
  <c r="E64" i="427" s="1"/>
  <c r="D65" i="427"/>
  <c r="E65" i="427" s="1"/>
  <c r="D66" i="427"/>
  <c r="E66" i="427" s="1"/>
  <c r="D67" i="427"/>
  <c r="E67" i="427" s="1"/>
  <c r="D68" i="427"/>
  <c r="E68" i="427" s="1"/>
  <c r="D69" i="427"/>
  <c r="E69" i="427" s="1"/>
  <c r="D70" i="427"/>
  <c r="E70" i="427" s="1"/>
  <c r="D71" i="427"/>
  <c r="E71" i="427" s="1"/>
  <c r="D73" i="427"/>
  <c r="E73" i="427" s="1"/>
  <c r="D74" i="427"/>
  <c r="E74" i="427" s="1"/>
  <c r="D75" i="427"/>
  <c r="E75" i="427" s="1"/>
  <c r="D76" i="427"/>
  <c r="E76" i="427" s="1"/>
  <c r="D77" i="427"/>
  <c r="E77" i="427" s="1"/>
  <c r="D78" i="427"/>
  <c r="E78" i="427" s="1"/>
  <c r="D83" i="427"/>
  <c r="E83" i="427" s="1"/>
  <c r="D84" i="427"/>
  <c r="E84" i="427" s="1"/>
  <c r="D85" i="427"/>
  <c r="E85" i="427" s="1"/>
  <c r="D86" i="427"/>
  <c r="E86" i="427" s="1"/>
  <c r="D87" i="427"/>
  <c r="E87" i="427" s="1"/>
  <c r="D88" i="427"/>
  <c r="E88" i="427" s="1"/>
  <c r="D89" i="427"/>
  <c r="E89" i="427" s="1"/>
  <c r="D90" i="427"/>
  <c r="E90" i="427" s="1"/>
  <c r="D91" i="427"/>
  <c r="E91" i="427" s="1"/>
  <c r="D92" i="427"/>
  <c r="E92" i="427" s="1"/>
  <c r="D93" i="427"/>
  <c r="E93" i="427" s="1"/>
  <c r="D94" i="427"/>
  <c r="E94" i="427" s="1"/>
  <c r="D95" i="427"/>
  <c r="E95" i="427" s="1"/>
  <c r="D99" i="427"/>
  <c r="E99" i="427" s="1"/>
  <c r="D100" i="427"/>
  <c r="E100" i="427" s="1"/>
  <c r="D101" i="427"/>
  <c r="E101" i="427" s="1"/>
  <c r="D102" i="427"/>
  <c r="E102" i="427" s="1"/>
  <c r="D104" i="427"/>
  <c r="E104" i="427" s="1"/>
  <c r="D105" i="427"/>
  <c r="E105" i="427" s="1"/>
  <c r="D106" i="427"/>
  <c r="E106" i="427" s="1"/>
  <c r="D107" i="427"/>
  <c r="E107" i="427" s="1"/>
  <c r="D108" i="427"/>
  <c r="E108" i="427" s="1"/>
  <c r="D109" i="427"/>
  <c r="E109" i="427" s="1"/>
  <c r="D110" i="427"/>
  <c r="E110" i="427" s="1"/>
  <c r="D111" i="427"/>
  <c r="E111" i="427" s="1"/>
  <c r="D114" i="427"/>
  <c r="E114" i="427" s="1"/>
  <c r="D115" i="427"/>
  <c r="E115" i="427" s="1"/>
  <c r="D117" i="427"/>
  <c r="E117" i="427" s="1"/>
  <c r="D118" i="427"/>
  <c r="E118" i="427" s="1"/>
  <c r="D119" i="427"/>
  <c r="E119" i="427" s="1"/>
  <c r="D120" i="427"/>
  <c r="E120" i="427" s="1"/>
  <c r="D121" i="427"/>
  <c r="E121" i="427" s="1"/>
  <c r="D122" i="427"/>
  <c r="E122" i="427" s="1"/>
  <c r="D123" i="427"/>
  <c r="E123" i="427" s="1"/>
  <c r="D124" i="427"/>
  <c r="E124" i="427" s="1"/>
  <c r="D125" i="427"/>
  <c r="E125" i="427" s="1"/>
  <c r="D126" i="427"/>
  <c r="E126" i="427" s="1"/>
  <c r="D127" i="427"/>
  <c r="E127" i="427" s="1"/>
  <c r="D128" i="427"/>
  <c r="E128" i="427" s="1"/>
  <c r="D129" i="427"/>
  <c r="E129" i="427" s="1"/>
  <c r="D130" i="427"/>
  <c r="E130" i="427" s="1"/>
  <c r="D131" i="427"/>
  <c r="E131" i="427" s="1"/>
  <c r="D132" i="427"/>
  <c r="E132" i="427" s="1"/>
  <c r="D133" i="427"/>
  <c r="E133" i="427" s="1"/>
  <c r="D134" i="427"/>
  <c r="E134" i="427" s="1"/>
  <c r="D135" i="427"/>
  <c r="E135" i="427" s="1"/>
  <c r="D136" i="427"/>
  <c r="E136" i="427" s="1"/>
  <c r="D137" i="427"/>
  <c r="E137" i="427" s="1"/>
  <c r="D138" i="427"/>
  <c r="E138" i="427" s="1"/>
  <c r="D139" i="427"/>
  <c r="E139" i="427" s="1"/>
  <c r="D140" i="427"/>
  <c r="E140" i="427" s="1"/>
  <c r="D141" i="427"/>
  <c r="E141" i="427" s="1"/>
  <c r="D142" i="427"/>
  <c r="E142" i="427" s="1"/>
  <c r="D158" i="427"/>
  <c r="E158" i="427" s="1"/>
  <c r="D161" i="427"/>
  <c r="E161" i="427" s="1"/>
  <c r="D162" i="427"/>
  <c r="E162" i="427" s="1"/>
  <c r="D163" i="427"/>
  <c r="E163" i="427" s="1"/>
  <c r="D164" i="427"/>
  <c r="E164" i="427" s="1"/>
  <c r="D165" i="427"/>
  <c r="E165" i="427" s="1"/>
  <c r="D173" i="427"/>
  <c r="E173" i="427" s="1"/>
  <c r="D174" i="427"/>
  <c r="E174" i="427" s="1"/>
  <c r="D175" i="427"/>
  <c r="E175" i="427" s="1"/>
  <c r="D176" i="427"/>
  <c r="E176" i="427" s="1"/>
  <c r="D177" i="427"/>
  <c r="E177" i="427" s="1"/>
  <c r="D178" i="427"/>
  <c r="E178" i="427" s="1"/>
  <c r="D180" i="427"/>
  <c r="E180" i="427" s="1"/>
  <c r="D181" i="427"/>
  <c r="E181" i="427" s="1"/>
  <c r="D182" i="427"/>
  <c r="E182" i="427" s="1"/>
  <c r="D183" i="427"/>
  <c r="E183" i="427" s="1"/>
  <c r="D184" i="427"/>
  <c r="E184" i="427" s="1"/>
  <c r="D185" i="427"/>
  <c r="E185" i="427" s="1"/>
  <c r="D186" i="427"/>
  <c r="E186" i="427" s="1"/>
  <c r="D187" i="427"/>
  <c r="E187" i="427" s="1"/>
  <c r="D188" i="427"/>
  <c r="E188" i="427" s="1"/>
  <c r="D189" i="427"/>
  <c r="E189" i="427" s="1"/>
  <c r="D198" i="427"/>
  <c r="E198" i="427" s="1"/>
  <c r="D191" i="427"/>
  <c r="E191" i="427" s="1"/>
  <c r="D193" i="427"/>
  <c r="E193" i="427" s="1"/>
  <c r="D194" i="427"/>
  <c r="E194" i="427" s="1"/>
  <c r="D195" i="427"/>
  <c r="E195" i="427" s="1"/>
  <c r="D196" i="427"/>
  <c r="E196" i="427" s="1"/>
  <c r="D197" i="427"/>
  <c r="E197" i="427" s="1"/>
  <c r="D199" i="427"/>
  <c r="E199" i="427" s="1"/>
  <c r="D200" i="427"/>
  <c r="E200" i="427" s="1"/>
  <c r="D201" i="427"/>
  <c r="E201" i="427" s="1"/>
  <c r="D202" i="427"/>
  <c r="E202" i="427" s="1"/>
  <c r="D203" i="427"/>
  <c r="E203" i="427" s="1"/>
  <c r="D204" i="427"/>
  <c r="E204" i="427" s="1"/>
  <c r="D206" i="427"/>
  <c r="E206" i="427" s="1"/>
  <c r="D207" i="427"/>
  <c r="E207" i="427" s="1"/>
  <c r="D208" i="427"/>
  <c r="E208" i="427" s="1"/>
  <c r="D209" i="427"/>
  <c r="E209" i="427" s="1"/>
  <c r="D210" i="427"/>
  <c r="E210" i="427" s="1"/>
  <c r="D211" i="427"/>
  <c r="E211" i="427" s="1"/>
  <c r="D212" i="427"/>
  <c r="E212" i="427" s="1"/>
  <c r="D213" i="427"/>
  <c r="E213" i="427" s="1"/>
  <c r="D214" i="427"/>
  <c r="E214" i="427" s="1"/>
  <c r="D215" i="427"/>
  <c r="E215" i="427" s="1"/>
  <c r="D216" i="427"/>
  <c r="E216" i="427" s="1"/>
  <c r="D217" i="427"/>
  <c r="E217" i="427" s="1"/>
  <c r="D218" i="427"/>
  <c r="E218" i="427" s="1"/>
  <c r="D219" i="427"/>
  <c r="E219" i="427" s="1"/>
  <c r="D220" i="427"/>
  <c r="E220" i="427" s="1"/>
  <c r="D221" i="427"/>
  <c r="E221" i="427" s="1"/>
  <c r="D222" i="427"/>
  <c r="E222" i="427" s="1"/>
  <c r="D223" i="427"/>
  <c r="E223" i="427" s="1"/>
  <c r="D224" i="427"/>
  <c r="E224" i="427" s="1"/>
  <c r="D225" i="427"/>
  <c r="E225" i="427" s="1"/>
  <c r="D226" i="427"/>
  <c r="E226" i="427" s="1"/>
  <c r="D227" i="427"/>
  <c r="E227" i="427" s="1"/>
  <c r="D228" i="427"/>
  <c r="E228" i="427" s="1"/>
  <c r="D229" i="427"/>
  <c r="E229" i="427" s="1"/>
  <c r="D319" i="427"/>
  <c r="E319" i="427" s="1"/>
  <c r="D320" i="427"/>
  <c r="E320" i="427" s="1"/>
  <c r="D321" i="427"/>
  <c r="E321" i="427" s="1"/>
  <c r="D322" i="427"/>
  <c r="E322" i="427" s="1"/>
  <c r="D323" i="427"/>
  <c r="E323" i="427" s="1"/>
  <c r="D324" i="427"/>
  <c r="E324" i="427" s="1"/>
  <c r="D326" i="427"/>
  <c r="E326" i="427" s="1"/>
  <c r="D327" i="427"/>
  <c r="E327" i="427" s="1"/>
  <c r="D328" i="427"/>
  <c r="E328" i="427" s="1"/>
  <c r="D329" i="427"/>
  <c r="E329" i="427" s="1"/>
  <c r="D330" i="427"/>
  <c r="E330" i="427" s="1"/>
  <c r="D331" i="427"/>
  <c r="E331" i="427" s="1"/>
  <c r="D333" i="427"/>
  <c r="E333" i="427" s="1"/>
  <c r="D334" i="427"/>
  <c r="E334" i="427" s="1"/>
  <c r="D335" i="427"/>
  <c r="E335" i="427" s="1"/>
  <c r="D336" i="427"/>
  <c r="E336" i="427" s="1"/>
  <c r="D337" i="427"/>
  <c r="E337" i="427" s="1"/>
  <c r="D338" i="427"/>
  <c r="E338" i="427" s="1"/>
  <c r="D339" i="427"/>
  <c r="E339" i="427" s="1"/>
  <c r="D340" i="427"/>
  <c r="E340" i="427" s="1"/>
  <c r="D341" i="427"/>
  <c r="E341" i="427" s="1"/>
  <c r="D366" i="427"/>
  <c r="E366" i="427" s="1"/>
  <c r="D367" i="427"/>
  <c r="E367" i="427" s="1"/>
  <c r="D368" i="427"/>
  <c r="E368" i="427" s="1"/>
  <c r="D369" i="427"/>
  <c r="E369" i="427" s="1"/>
  <c r="D370" i="427"/>
  <c r="E370" i="427" s="1"/>
  <c r="D371" i="427"/>
  <c r="E371" i="427" s="1"/>
  <c r="D372" i="427"/>
  <c r="E372" i="427" s="1"/>
  <c r="D373" i="427"/>
  <c r="E373" i="427" s="1"/>
  <c r="D374" i="427"/>
  <c r="E374" i="427" s="1"/>
  <c r="D375" i="427"/>
  <c r="E375" i="427" s="1"/>
  <c r="D400" i="427"/>
  <c r="E400" i="427" s="1"/>
  <c r="D401" i="427"/>
  <c r="E401" i="427" s="1"/>
  <c r="D402" i="427"/>
  <c r="E402" i="427" s="1"/>
  <c r="D403" i="427"/>
  <c r="E403" i="427" s="1"/>
  <c r="D404" i="427"/>
  <c r="E404" i="427" s="1"/>
  <c r="D405" i="427"/>
  <c r="E405" i="427" s="1"/>
  <c r="D406" i="427"/>
  <c r="E406" i="427" s="1"/>
  <c r="D407" i="427"/>
  <c r="E407" i="427" s="1"/>
  <c r="D408" i="427"/>
  <c r="E408" i="427" s="1"/>
  <c r="D409" i="427"/>
  <c r="E409" i="427" s="1"/>
  <c r="D411" i="427"/>
  <c r="E411" i="427" s="1"/>
  <c r="D412" i="427"/>
  <c r="E412" i="427" s="1"/>
  <c r="D413" i="427"/>
  <c r="E413" i="427" s="1"/>
  <c r="D424" i="427"/>
  <c r="E424" i="427" s="1"/>
  <c r="D425" i="427"/>
  <c r="E425" i="427" s="1"/>
  <c r="D426" i="427"/>
  <c r="E426" i="427" s="1"/>
  <c r="D427" i="427"/>
  <c r="E427" i="427" s="1"/>
  <c r="D428" i="427"/>
  <c r="E428" i="427" s="1"/>
  <c r="D429" i="427"/>
  <c r="E429" i="427" s="1"/>
  <c r="D430" i="427"/>
  <c r="E430" i="427" s="1"/>
  <c r="D431" i="427"/>
  <c r="E431" i="427" s="1"/>
  <c r="D432" i="427"/>
  <c r="E432" i="427" s="1"/>
  <c r="D433" i="427"/>
  <c r="E433" i="427" s="1"/>
  <c r="D434" i="427"/>
  <c r="E434" i="427" s="1"/>
  <c r="D435" i="427"/>
  <c r="E435" i="427" s="1"/>
  <c r="D436" i="427"/>
  <c r="E436" i="427" s="1"/>
  <c r="D437" i="427"/>
  <c r="E437" i="427" s="1"/>
  <c r="D438" i="427"/>
  <c r="E438" i="427" s="1"/>
  <c r="D439" i="427"/>
  <c r="E439" i="427" s="1"/>
  <c r="D440" i="427"/>
  <c r="E440" i="427" s="1"/>
  <c r="D441" i="427"/>
  <c r="E441" i="427" s="1"/>
  <c r="D442" i="427"/>
  <c r="E442" i="427" s="1"/>
  <c r="D443" i="427"/>
  <c r="E443" i="427" s="1"/>
  <c r="D444" i="427"/>
  <c r="E444" i="427" s="1"/>
  <c r="D445" i="427"/>
  <c r="E445" i="427" s="1"/>
  <c r="D446" i="427"/>
  <c r="E446" i="427" s="1"/>
  <c r="D447" i="427"/>
  <c r="E447" i="427" s="1"/>
  <c r="D448" i="427"/>
  <c r="E448" i="427" s="1"/>
  <c r="D449" i="427"/>
  <c r="E449" i="427" s="1"/>
  <c r="D450" i="427"/>
  <c r="E450" i="427" s="1"/>
  <c r="D451" i="427"/>
  <c r="E451" i="427" s="1"/>
  <c r="D452" i="427"/>
  <c r="E452" i="427" s="1"/>
  <c r="D453" i="427"/>
  <c r="E453" i="427" s="1"/>
  <c r="D454" i="427"/>
  <c r="E454" i="427" s="1"/>
  <c r="D455" i="427"/>
  <c r="E455" i="427" s="1"/>
  <c r="D459" i="427"/>
  <c r="E459" i="427" s="1"/>
  <c r="D460" i="427"/>
  <c r="E460" i="427" s="1"/>
  <c r="D461" i="427"/>
  <c r="E461" i="427" s="1"/>
  <c r="D462" i="427"/>
  <c r="E462" i="427" s="1"/>
  <c r="D464" i="427"/>
  <c r="E464" i="427" s="1"/>
  <c r="D465" i="427"/>
  <c r="E465" i="427" s="1"/>
  <c r="D466" i="427"/>
  <c r="E466" i="427" s="1"/>
  <c r="D467" i="427"/>
  <c r="E467" i="427" s="1"/>
  <c r="D468" i="427"/>
  <c r="E468" i="427" s="1"/>
  <c r="D469" i="427"/>
  <c r="E469" i="427" s="1"/>
  <c r="D470" i="427"/>
  <c r="E470" i="427" s="1"/>
  <c r="D471" i="427"/>
  <c r="E471" i="427" s="1"/>
  <c r="D472" i="427"/>
  <c r="E472" i="427" s="1"/>
  <c r="D474" i="427"/>
  <c r="E474" i="427" s="1"/>
  <c r="D479" i="427"/>
  <c r="E479" i="427" s="1"/>
  <c r="D480" i="427"/>
  <c r="E480" i="427" s="1"/>
  <c r="D513" i="427"/>
  <c r="E513" i="427" s="1"/>
  <c r="D514" i="427"/>
  <c r="E514" i="427" s="1"/>
  <c r="D516" i="427"/>
  <c r="E516" i="427" s="1"/>
  <c r="D517" i="427"/>
  <c r="E517" i="427" s="1"/>
  <c r="D518" i="427"/>
  <c r="E518" i="427" s="1"/>
  <c r="D528" i="427"/>
  <c r="E528" i="427" s="1"/>
  <c r="D529" i="427"/>
  <c r="E529" i="427" s="1"/>
  <c r="D530" i="427"/>
  <c r="E530" i="427" s="1"/>
  <c r="D533" i="427"/>
  <c r="E533" i="427" s="1"/>
  <c r="D534" i="427"/>
  <c r="E534" i="427" s="1"/>
  <c r="D536" i="427"/>
  <c r="E536" i="427" s="1"/>
  <c r="D537" i="427"/>
  <c r="E537" i="427" s="1"/>
  <c r="D540" i="427"/>
  <c r="E540" i="427" s="1"/>
  <c r="D542" i="427"/>
  <c r="E542" i="427" s="1"/>
  <c r="D543" i="427"/>
  <c r="E543" i="427" s="1"/>
  <c r="D544" i="427"/>
  <c r="E544" i="427" s="1"/>
  <c r="D546" i="427"/>
  <c r="E546" i="427" s="1"/>
  <c r="D549" i="427"/>
  <c r="E549" i="427" s="1"/>
  <c r="D551" i="427"/>
  <c r="E551" i="427" s="1"/>
  <c r="D552" i="427"/>
  <c r="E552" i="427" s="1"/>
  <c r="D553" i="427"/>
  <c r="E553" i="427" s="1"/>
  <c r="D554" i="427"/>
  <c r="E554" i="427" s="1"/>
  <c r="D555" i="427"/>
  <c r="E555" i="427" s="1"/>
  <c r="D556" i="427"/>
  <c r="E556" i="427" s="1"/>
  <c r="D557" i="427"/>
  <c r="E557" i="427" s="1"/>
  <c r="D559" i="427"/>
  <c r="E559" i="427" s="1"/>
  <c r="D560" i="427"/>
  <c r="E560" i="427" s="1"/>
  <c r="D2" i="427"/>
  <c r="E2" i="427" s="1"/>
  <c r="D3" i="427"/>
  <c r="E3" i="427" s="1"/>
</calcChain>
</file>

<file path=xl/sharedStrings.xml><?xml version="1.0" encoding="utf-8"?>
<sst xmlns="http://schemas.openxmlformats.org/spreadsheetml/2006/main" count="6117" uniqueCount="1210">
  <si>
    <t>HSV Langenlebarn-Kraftsport</t>
  </si>
  <si>
    <t>Martirosjan Sargis</t>
  </si>
  <si>
    <t>Rauter Marcus</t>
  </si>
  <si>
    <t>Leitner Florian</t>
  </si>
  <si>
    <t>Ritzer Armin</t>
  </si>
  <si>
    <t>Perktold Patrick</t>
  </si>
  <si>
    <t>Sammer Markus</t>
  </si>
  <si>
    <t>Sammer Thomas</t>
  </si>
  <si>
    <t>V</t>
  </si>
  <si>
    <t>FEL</t>
  </si>
  <si>
    <t>AC ASKÖ Feldkirchen</t>
  </si>
  <si>
    <t>Nemec Martin, Mag.</t>
  </si>
  <si>
    <t>Klinger Jonas</t>
  </si>
  <si>
    <t>Kreisser Johann</t>
  </si>
  <si>
    <t>Gigl Markus</t>
  </si>
  <si>
    <t>T</t>
  </si>
  <si>
    <t>W</t>
  </si>
  <si>
    <t>NW</t>
  </si>
  <si>
    <t>VÖE</t>
  </si>
  <si>
    <t>SK Vöest</t>
  </si>
  <si>
    <t>AK Nord Wien</t>
  </si>
  <si>
    <t>RUM</t>
  </si>
  <si>
    <t>KSV Rum</t>
  </si>
  <si>
    <t>Fessl Patrick</t>
  </si>
  <si>
    <t>NAT</t>
  </si>
  <si>
    <t>ÖBL</t>
  </si>
  <si>
    <t>BHÄ</t>
  </si>
  <si>
    <t>Schaipow Ibragim</t>
  </si>
  <si>
    <t>Russische Föderation</t>
  </si>
  <si>
    <t>Post SV Wien</t>
  </si>
  <si>
    <t>BRU</t>
  </si>
  <si>
    <t>Verein MM</t>
  </si>
  <si>
    <t>AKH Vösendorf</t>
  </si>
  <si>
    <t>LOO</t>
  </si>
  <si>
    <t>ST</t>
  </si>
  <si>
    <t>N</t>
  </si>
  <si>
    <t>Polen</t>
  </si>
  <si>
    <t>KSK Brunn/Gebirge</t>
  </si>
  <si>
    <t>Allg. Klasse</t>
  </si>
  <si>
    <t>I</t>
  </si>
  <si>
    <t>AK Union Öblarn</t>
  </si>
  <si>
    <t>VÖD</t>
  </si>
  <si>
    <t>Staats</t>
  </si>
  <si>
    <t>O</t>
  </si>
  <si>
    <t>SC Harland</t>
  </si>
  <si>
    <t>Alter</t>
  </si>
  <si>
    <t>PASS</t>
  </si>
  <si>
    <t>NAME</t>
  </si>
  <si>
    <t>GEB.</t>
  </si>
  <si>
    <t>Kategorie</t>
  </si>
  <si>
    <t>SEX</t>
  </si>
  <si>
    <t>VER</t>
  </si>
  <si>
    <t>Verein</t>
  </si>
  <si>
    <t>BL</t>
  </si>
  <si>
    <t>HAR</t>
  </si>
  <si>
    <t>KSC Bad Häring</t>
  </si>
  <si>
    <t>Österreich</t>
  </si>
  <si>
    <t>LCH</t>
  </si>
  <si>
    <t>MÖD</t>
  </si>
  <si>
    <t>M</t>
  </si>
  <si>
    <t>Deutschland</t>
  </si>
  <si>
    <t>SK Loosdorf</t>
  </si>
  <si>
    <t>LAL</t>
  </si>
  <si>
    <t xml:space="preserve">NW </t>
  </si>
  <si>
    <t>PSV</t>
  </si>
  <si>
    <t>RAN</t>
  </si>
  <si>
    <t>WSV-ATSV Ranshofen</t>
  </si>
  <si>
    <t>GIC</t>
  </si>
  <si>
    <t>FAC Gitti-City</t>
  </si>
  <si>
    <t>Galuska Franz</t>
  </si>
  <si>
    <t>U23</t>
  </si>
  <si>
    <t>Neuhauser Siegfried</t>
  </si>
  <si>
    <t>KSV Mödling</t>
  </si>
  <si>
    <t>KLO</t>
  </si>
  <si>
    <t>KSV Klosterneuburg</t>
  </si>
  <si>
    <t>Angem.</t>
  </si>
  <si>
    <t>Modrey Luca</t>
  </si>
  <si>
    <t>Mair Birgit</t>
  </si>
  <si>
    <t>Zivkovic Milos</t>
  </si>
  <si>
    <t>Hofwimmer Florian</t>
  </si>
  <si>
    <t>Modrey Manuel</t>
  </si>
  <si>
    <t>BAD</t>
  </si>
  <si>
    <t>Badener AC</t>
  </si>
  <si>
    <t>Forster Philipp</t>
  </si>
  <si>
    <t>WLD</t>
  </si>
  <si>
    <t>UAK Waldviertel</t>
  </si>
  <si>
    <t>Wanitschek Norbert</t>
  </si>
  <si>
    <t>Leidenfrost Hannes</t>
  </si>
  <si>
    <t>Sedlacek Claus, Mag.</t>
  </si>
  <si>
    <t>Stütz Patrick</t>
  </si>
  <si>
    <t>Weißinger Johann</t>
  </si>
  <si>
    <t>Hrdlicka Christoph</t>
  </si>
  <si>
    <t>PRE</t>
  </si>
  <si>
    <t>KSV Pressbaum</t>
  </si>
  <si>
    <t>Stanek Lukas</t>
  </si>
  <si>
    <t>SSV</t>
  </si>
  <si>
    <t>SSV SportMS Tulln</t>
  </si>
  <si>
    <t>ULD</t>
  </si>
  <si>
    <t>United Lifters Dornbirn</t>
  </si>
  <si>
    <t>Wolf Andreas</t>
  </si>
  <si>
    <t>Slawitz Markus</t>
  </si>
  <si>
    <t>Ungarn</t>
  </si>
  <si>
    <t>TRK</t>
  </si>
  <si>
    <t>ASKÖ AK Traiskirchen</t>
  </si>
  <si>
    <t>Posch Thomas</t>
  </si>
  <si>
    <t>Pretterklieber Bettina, Dr.</t>
  </si>
  <si>
    <t>Union SV Lochen</t>
  </si>
  <si>
    <t>Amerstorfer Bettina</t>
  </si>
  <si>
    <t>G</t>
  </si>
  <si>
    <t>Perik Matthias</t>
  </si>
  <si>
    <t>HEL</t>
  </si>
  <si>
    <t>KSV Hercules Leopoldstadt</t>
  </si>
  <si>
    <t>Cosovic Anita</t>
  </si>
  <si>
    <t>W205</t>
  </si>
  <si>
    <t>Waldmüller Marlene</t>
  </si>
  <si>
    <t>Kettlgruber Gerald, Dipl.Ing.</t>
  </si>
  <si>
    <t>M587</t>
  </si>
  <si>
    <t>Maderegger Patrick</t>
  </si>
  <si>
    <t>W209</t>
  </si>
  <si>
    <t>Janauschek Rebecca</t>
  </si>
  <si>
    <t>Hahn Victoria, BSc</t>
  </si>
  <si>
    <t>M589</t>
  </si>
  <si>
    <t>Grundner Philip</t>
  </si>
  <si>
    <t>Tunesien</t>
  </si>
  <si>
    <t>M590</t>
  </si>
  <si>
    <t>Kornfeld Lias</t>
  </si>
  <si>
    <t>M591</t>
  </si>
  <si>
    <t>Hofer Benjamin</t>
  </si>
  <si>
    <t>M592</t>
  </si>
  <si>
    <t>Posch Andreas</t>
  </si>
  <si>
    <t>Kraydi Faouzi</t>
  </si>
  <si>
    <t>W210</t>
  </si>
  <si>
    <t>Hadek Sophie</t>
  </si>
  <si>
    <t>W211</t>
  </si>
  <si>
    <t>Hadek Viktoria</t>
  </si>
  <si>
    <t>Trimmal Victoria</t>
  </si>
  <si>
    <t>Bartl Natascha</t>
  </si>
  <si>
    <t>Karsai Ferenc</t>
  </si>
  <si>
    <t>Manalo John-Carlo</t>
  </si>
  <si>
    <t>Rauscher Leonie</t>
  </si>
  <si>
    <t>aktueller angem. Verein</t>
  </si>
  <si>
    <t>22.05.19 Brunn</t>
  </si>
  <si>
    <t>26.08.14 Brunn</t>
  </si>
  <si>
    <t>19.03.19 Brunn</t>
  </si>
  <si>
    <t>Sahin Sascha, Ing. MA</t>
  </si>
  <si>
    <t>08.02.17 Brunn</t>
  </si>
  <si>
    <t>14.02.08 Klosterneuburg</t>
  </si>
  <si>
    <t>08.12.80 Loosdorf</t>
  </si>
  <si>
    <t>29.9.11 Loosdorf</t>
  </si>
  <si>
    <t>28.11.18 Loosdorf</t>
  </si>
  <si>
    <t>01.01.19 Traiskirchen</t>
  </si>
  <si>
    <t>Bauer Carmen</t>
  </si>
  <si>
    <t>18.08.21 Waldviertel</t>
  </si>
  <si>
    <t>10.03.15 Waldviertel</t>
  </si>
  <si>
    <t>20.03.08 Waldviertel</t>
  </si>
  <si>
    <t>19.12.19 Nord Wien</t>
  </si>
  <si>
    <t>16.06.14 Vöest</t>
  </si>
  <si>
    <t>26.11.18 Vöest</t>
  </si>
  <si>
    <t>01.02.11 Vöest</t>
  </si>
  <si>
    <t>22.09.15 Vöest</t>
  </si>
  <si>
    <t>16.02.15 Vöest</t>
  </si>
  <si>
    <t>27.08.13 Vöest</t>
  </si>
  <si>
    <t>21.11.14 Vöest</t>
  </si>
  <si>
    <t>Misakyan Hmayak</t>
  </si>
  <si>
    <t>16.12.19 Vöest</t>
  </si>
  <si>
    <t>18.03.13 Vöest</t>
  </si>
  <si>
    <t xml:space="preserve">15.1.94 Vöest </t>
  </si>
  <si>
    <t>12.09.66 BHÄ</t>
  </si>
  <si>
    <t>21.01.09 Bad Häring</t>
  </si>
  <si>
    <t>20.09.01 BHÄ/Kufstein</t>
  </si>
  <si>
    <t>07.04.11 Bad Häring</t>
  </si>
  <si>
    <t>16.11.95 Bad Häring</t>
  </si>
  <si>
    <t>12.10.21 NW</t>
  </si>
  <si>
    <t>21.4.99 Nord Wien</t>
  </si>
  <si>
    <t>17.11.10 Nord Wien</t>
  </si>
  <si>
    <t xml:space="preserve">01.10.19 Nord Wien </t>
  </si>
  <si>
    <t>19.1.06 Nord Wien</t>
  </si>
  <si>
    <t>23.08.21 Post</t>
  </si>
  <si>
    <t>21.11.16 Post</t>
  </si>
  <si>
    <t>15.11.17 Post</t>
  </si>
  <si>
    <t>30.08.21 Vösendorf</t>
  </si>
  <si>
    <t>25.05.21 Vösendorf</t>
  </si>
  <si>
    <t>19.08.21 Baden</t>
  </si>
  <si>
    <t>22.02.21 Lochen</t>
  </si>
  <si>
    <t>09.06.21 Öblarn</t>
  </si>
  <si>
    <t>19.08.21 Rum</t>
  </si>
  <si>
    <t>BRF</t>
  </si>
  <si>
    <t>STK Breitenfurt</t>
  </si>
  <si>
    <t>Dvorak Richard</t>
  </si>
  <si>
    <t>18.11.14 Breitenfurt</t>
  </si>
  <si>
    <t>Poucherk Maximilian</t>
  </si>
  <si>
    <t>Moldaschl Maximilian</t>
  </si>
  <si>
    <t>05.11.12 Lale</t>
  </si>
  <si>
    <t>Novak Alina</t>
  </si>
  <si>
    <t>Bognar Johann</t>
  </si>
  <si>
    <t>SVS</t>
  </si>
  <si>
    <t>26.11.13 Schwechat</t>
  </si>
  <si>
    <t>Graf Franz</t>
  </si>
  <si>
    <t>27.11.98 Schwechat</t>
  </si>
  <si>
    <t>Kuschev Daniel</t>
  </si>
  <si>
    <t>05.08.21 SVS</t>
  </si>
  <si>
    <t>Najemnik Christoph</t>
  </si>
  <si>
    <t>09.04.09 Schwechat</t>
  </si>
  <si>
    <t>Najemnik Matthias</t>
  </si>
  <si>
    <t>11.9.86 Schwechat</t>
  </si>
  <si>
    <t>Schrall Tobias</t>
  </si>
  <si>
    <t>14.06.12 Schwechat</t>
  </si>
  <si>
    <t>Wienzl Thomas</t>
  </si>
  <si>
    <t>Rumänien</t>
  </si>
  <si>
    <t>20.09.01 Bad Häring</t>
  </si>
  <si>
    <t>Knapic Andreas</t>
  </si>
  <si>
    <t>DOR</t>
  </si>
  <si>
    <t>USC Dornbirn</t>
  </si>
  <si>
    <t>05.03.19 Dornbirn</t>
  </si>
  <si>
    <t>Baumann Matthias</t>
  </si>
  <si>
    <t>MIL</t>
  </si>
  <si>
    <t>KSK Milon St.Pölten</t>
  </si>
  <si>
    <t>17.12.13 Milon</t>
  </si>
  <si>
    <t>Gill Alexander</t>
  </si>
  <si>
    <t>07.01.15 Milon</t>
  </si>
  <si>
    <t>Kirchmayer Harald</t>
  </si>
  <si>
    <t>15.12.98 Milon</t>
  </si>
  <si>
    <t>Stippinger Manuel</t>
  </si>
  <si>
    <t>21.03.19 Milon</t>
  </si>
  <si>
    <t>Tacho Harald</t>
  </si>
  <si>
    <t>24.01.12 Milon</t>
  </si>
  <si>
    <t>Tacho Herbert</t>
  </si>
  <si>
    <t>15.11.99 Milon</t>
  </si>
  <si>
    <t>SVS Schwechat</t>
  </si>
  <si>
    <t>Cervinka Annika</t>
  </si>
  <si>
    <t>17.01.22 Schwechat</t>
  </si>
  <si>
    <t>GOL</t>
  </si>
  <si>
    <t>FAK Goliath</t>
  </si>
  <si>
    <t>11.04.18 Goliath</t>
  </si>
  <si>
    <t>Gök Cemil</t>
  </si>
  <si>
    <t>16.02.21 Goliath</t>
  </si>
  <si>
    <t>Meissner Vivienne</t>
  </si>
  <si>
    <t>Papez Daniel</t>
  </si>
  <si>
    <t>18.08.21 Goliath</t>
  </si>
  <si>
    <t>Reichel Andreas</t>
  </si>
  <si>
    <t>20.09.21 Goliath</t>
  </si>
  <si>
    <t>LEO</t>
  </si>
  <si>
    <t>AK Leopoldau</t>
  </si>
  <si>
    <t>Hoffmann Helmuth</t>
  </si>
  <si>
    <t>07.03.19 LEO</t>
  </si>
  <si>
    <t>Kratky Isabella</t>
  </si>
  <si>
    <t>24.10.18 LEO</t>
  </si>
  <si>
    <t>Schadler Ludwig</t>
  </si>
  <si>
    <t xml:space="preserve">13.12.84 Leopoldau </t>
  </si>
  <si>
    <t>Worring Martin</t>
  </si>
  <si>
    <t xml:space="preserve">27.1.94 Leopoldau </t>
  </si>
  <si>
    <t>POL</t>
  </si>
  <si>
    <t>Polizei SV</t>
  </si>
  <si>
    <t>Brunner Dustin</t>
  </si>
  <si>
    <t>19.01.22 Polizei</t>
  </si>
  <si>
    <t>Boresch Phillip</t>
  </si>
  <si>
    <t>Diana Ciprian</t>
  </si>
  <si>
    <t>4.2.94 Ranshofen</t>
  </si>
  <si>
    <t>Grubmüller Jürgen</t>
  </si>
  <si>
    <t xml:space="preserve"> 28.11.14 Ranshofen</t>
  </si>
  <si>
    <t>Krepper Claudia</t>
  </si>
  <si>
    <t>19.03.20 Ranshofen</t>
  </si>
  <si>
    <t>Sauerlachner Thomas</t>
  </si>
  <si>
    <t>1.2.00 Ranshofen</t>
  </si>
  <si>
    <t>Stoitzner Fabian</t>
  </si>
  <si>
    <t>14.03.17 Waldviertel</t>
  </si>
  <si>
    <t>Kanyka Mario</t>
  </si>
  <si>
    <t>23.03.11 Mödling</t>
  </si>
  <si>
    <t>Kanyka Michael</t>
  </si>
  <si>
    <t xml:space="preserve"> 27.11.13 Mödling</t>
  </si>
  <si>
    <t>W215</t>
  </si>
  <si>
    <t>Huber Sofia</t>
  </si>
  <si>
    <t>07.02.22 Lochen</t>
  </si>
  <si>
    <t>Certov Dominik</t>
  </si>
  <si>
    <t>26.11.20 VÖD</t>
  </si>
  <si>
    <t>Legel Bernhard</t>
  </si>
  <si>
    <t>22.11.17 Vösendorf</t>
  </si>
  <si>
    <t>Legel Christoph</t>
  </si>
  <si>
    <t xml:space="preserve"> 22.11.17 Vösendorf</t>
  </si>
  <si>
    <t>Malkowsky Mario</t>
  </si>
  <si>
    <t>30.11.19 VÖD</t>
  </si>
  <si>
    <t>Reiter Georg</t>
  </si>
  <si>
    <t>01.01.19 Vösendorf</t>
  </si>
  <si>
    <t>Secka Mario</t>
  </si>
  <si>
    <t>12.1.06 Vösendorf</t>
  </si>
  <si>
    <t>EIW</t>
  </si>
  <si>
    <t>KSK Eiche Wien Ottakring</t>
  </si>
  <si>
    <t>22.02.22 Schwechat</t>
  </si>
  <si>
    <t>Koller Tiago</t>
  </si>
  <si>
    <t>M600</t>
  </si>
  <si>
    <t>Gappmaier Lukas</t>
  </si>
  <si>
    <t>22.02.22 Öblarn</t>
  </si>
  <si>
    <t>M601</t>
  </si>
  <si>
    <t>Gappmaier Tobias</t>
  </si>
  <si>
    <t>M599</t>
  </si>
  <si>
    <t>Grundner Jakob</t>
  </si>
  <si>
    <t>M598</t>
  </si>
  <si>
    <t>Ostheimer Alexander</t>
  </si>
  <si>
    <t>20.02.22 Rum</t>
  </si>
  <si>
    <t>W217</t>
  </si>
  <si>
    <t>Stockhammer Katharina</t>
  </si>
  <si>
    <t>23.02.22 Vösendorf</t>
  </si>
  <si>
    <t>W216</t>
  </si>
  <si>
    <t>Gruber Melanie</t>
  </si>
  <si>
    <t>23.02.22 Lochen</t>
  </si>
  <si>
    <t>KFL</t>
  </si>
  <si>
    <t>SC Kroftlaggl</t>
  </si>
  <si>
    <t>W218</t>
  </si>
  <si>
    <t>Praxmarer Sophia</t>
  </si>
  <si>
    <t>07.03.22 Kroftlaggl</t>
  </si>
  <si>
    <t>Bruckbauer Johanna</t>
  </si>
  <si>
    <t>Messner Manfred</t>
  </si>
  <si>
    <t>Palus Michal</t>
  </si>
  <si>
    <t>02.12.86 Ranshofen</t>
  </si>
  <si>
    <t>29.08.16 Post</t>
  </si>
  <si>
    <t>19.01.09 GIC</t>
  </si>
  <si>
    <t>Widmeyer Reinhard</t>
  </si>
  <si>
    <t>30.08.17 Loosdorf</t>
  </si>
  <si>
    <t>Bartsch Emilia</t>
  </si>
  <si>
    <t>25.03.22 RAN</t>
  </si>
  <si>
    <t>Bartsch Holger</t>
  </si>
  <si>
    <t>15.11.19 RAN</t>
  </si>
  <si>
    <t>11.03.20 Post</t>
  </si>
  <si>
    <t>20.08.21 ULD</t>
  </si>
  <si>
    <t>Papes Bernhard</t>
  </si>
  <si>
    <t>19.04.22 Traiskirchen</t>
  </si>
  <si>
    <t>Foidl Markus</t>
  </si>
  <si>
    <t>23.09.20 Bad Häring</t>
  </si>
  <si>
    <t>M607</t>
  </si>
  <si>
    <t>Modrey Fabio</t>
  </si>
  <si>
    <t>16.05.22 Vöest</t>
  </si>
  <si>
    <t>21.05.22 Vöest</t>
  </si>
  <si>
    <t>28.05.22 Lochen</t>
  </si>
  <si>
    <t>Moderbacher Michael</t>
  </si>
  <si>
    <t>27.05.22 Harland</t>
  </si>
  <si>
    <t>Jäger Anna-Maria</t>
  </si>
  <si>
    <t>01.06.22 Dornbirn</t>
  </si>
  <si>
    <t>Müller Simon</t>
  </si>
  <si>
    <t>23.06.22 Nord Wien</t>
  </si>
  <si>
    <t>Altersklasse</t>
  </si>
  <si>
    <t>U9 (Schüler C)</t>
  </si>
  <si>
    <t>U11 (Schüler B)</t>
  </si>
  <si>
    <t>U13 (Schüler A)</t>
  </si>
  <si>
    <t>U15 (Jugend B)</t>
  </si>
  <si>
    <t>U17 (Jugend A)</t>
  </si>
  <si>
    <t>U20 (Junioren)</t>
  </si>
  <si>
    <t>AK 0</t>
  </si>
  <si>
    <t>AK 1</t>
  </si>
  <si>
    <t>AK 2</t>
  </si>
  <si>
    <t>AK 3</t>
  </si>
  <si>
    <t>AK 4</t>
  </si>
  <si>
    <t>AK 5</t>
  </si>
  <si>
    <t>AK 6</t>
  </si>
  <si>
    <t>AK 7</t>
  </si>
  <si>
    <t>AK 8</t>
  </si>
  <si>
    <t>AK 9</t>
  </si>
  <si>
    <t>AK 10</t>
  </si>
  <si>
    <t>VER MM</t>
  </si>
  <si>
    <t>BL MM</t>
  </si>
  <si>
    <t>Ikan Apollo</t>
  </si>
  <si>
    <t>21.07.22 Post</t>
  </si>
  <si>
    <t>Marounek Caroline</t>
  </si>
  <si>
    <t>02.08.22 Traiskirchen</t>
  </si>
  <si>
    <t>Hofer Sandra, Dipl.Ing.</t>
  </si>
  <si>
    <t>Akhnazarov Emil</t>
  </si>
  <si>
    <t>Ukraine</t>
  </si>
  <si>
    <t>18.08.22 Vöest</t>
  </si>
  <si>
    <t>Honcharova Veronika</t>
  </si>
  <si>
    <t>Nussgraber Jürgen</t>
  </si>
  <si>
    <t>10.02.98 LEO</t>
  </si>
  <si>
    <t>Hauzenberger Gerald Clemens, Ing. BSc MA</t>
  </si>
  <si>
    <t>Kostenzer Stefan</t>
  </si>
  <si>
    <t>17.09.22 Bad Häring</t>
  </si>
  <si>
    <t>05.10.22 Polizei</t>
  </si>
  <si>
    <t>Macedo de Souza  Pedro</t>
  </si>
  <si>
    <t>Brasilien</t>
  </si>
  <si>
    <t>06.11.22 Mödling</t>
  </si>
  <si>
    <t>Kurka Birgit</t>
  </si>
  <si>
    <t>Mendes Dagmar</t>
  </si>
  <si>
    <t>15.01.23 Traiskirchen</t>
  </si>
  <si>
    <t>17.11.22 Vösendorf</t>
  </si>
  <si>
    <t>28.11.22 Vösendorf</t>
  </si>
  <si>
    <t>Pruckner Bernhard</t>
  </si>
  <si>
    <t>16.01.23 Vösendorf</t>
  </si>
  <si>
    <t>18.11.08 Waldviertel</t>
  </si>
  <si>
    <t>Burtscher Tobias</t>
  </si>
  <si>
    <t>22.02.16 Dornbirn</t>
  </si>
  <si>
    <t>Geiger Florian, MSc</t>
  </si>
  <si>
    <t>M613</t>
  </si>
  <si>
    <t>Moderbacher Matthias</t>
  </si>
  <si>
    <t>16.01.23 Harland</t>
  </si>
  <si>
    <t>Borst Manuela</t>
  </si>
  <si>
    <t>09.06.21 Harland</t>
  </si>
  <si>
    <t>Eblinger Rene</t>
  </si>
  <si>
    <t>27.11.17 Harland</t>
  </si>
  <si>
    <t>Figl Peter</t>
  </si>
  <si>
    <t>Grielenberger Erik</t>
  </si>
  <si>
    <t>27.11.12 Harland</t>
  </si>
  <si>
    <t>Gril Nicolas-Noah</t>
  </si>
  <si>
    <t>Pfeifer Dieter</t>
  </si>
  <si>
    <t>23.12.16 Harland</t>
  </si>
  <si>
    <t>Priesching Daniela</t>
  </si>
  <si>
    <t>06.12.19 Harland</t>
  </si>
  <si>
    <t>Riegler Elisabeth, BSc MAS</t>
  </si>
  <si>
    <t>22.01.15 Harland</t>
  </si>
  <si>
    <t>Sadat Sayed Hilal</t>
  </si>
  <si>
    <t>Afghanistan</t>
  </si>
  <si>
    <t>07.11.19 HAR</t>
  </si>
  <si>
    <t>Steidl Anja</t>
  </si>
  <si>
    <t>23.12.16 HAR</t>
  </si>
  <si>
    <t>Zelaya Claraso Rocio</t>
  </si>
  <si>
    <t>Argentinien</t>
  </si>
  <si>
    <t>16.01.20 HAR</t>
  </si>
  <si>
    <t>Leitinger Tobias</t>
  </si>
  <si>
    <t>Fellner Felix</t>
  </si>
  <si>
    <t>19.11.19 GIC</t>
  </si>
  <si>
    <t>S</t>
  </si>
  <si>
    <t>Gabor Laslo</t>
  </si>
  <si>
    <t>SBG</t>
  </si>
  <si>
    <t>ASKÖ SK Salzburg</t>
  </si>
  <si>
    <t>20.02.18 Salzburg</t>
  </si>
  <si>
    <t>Grünner Daniel</t>
  </si>
  <si>
    <t>22.10.07 Salzburg</t>
  </si>
  <si>
    <t>Jangra Jaswant</t>
  </si>
  <si>
    <t>22.11.11 Salzburg</t>
  </si>
  <si>
    <t>Schmidt Martin</t>
  </si>
  <si>
    <t>30.01.19 Salzburg</t>
  </si>
  <si>
    <t>Stöllberger Raphael</t>
  </si>
  <si>
    <t>30.11.19 SBG</t>
  </si>
  <si>
    <t>Anglberger Johann</t>
  </si>
  <si>
    <t>1.1.68 Lochen</t>
  </si>
  <si>
    <t>Denk Anna</t>
  </si>
  <si>
    <t>Fischer Iris</t>
  </si>
  <si>
    <t>26.01.23 Lochen</t>
  </si>
  <si>
    <t>Fischer Sarah</t>
  </si>
  <si>
    <t>KRE</t>
  </si>
  <si>
    <t>AC Union Krems</t>
  </si>
  <si>
    <t>4.12.07 Krems</t>
  </si>
  <si>
    <t>Landlinger Christian</t>
  </si>
  <si>
    <t>22.11.21 Lochen</t>
  </si>
  <si>
    <t>Maderegger Helena</t>
  </si>
  <si>
    <t>09.02.15 Lochen</t>
  </si>
  <si>
    <t>Maderegger Juliane</t>
  </si>
  <si>
    <t>20.01.17 Lochen</t>
  </si>
  <si>
    <t>Moser Michael</t>
  </si>
  <si>
    <t>25.04.19 Lochen</t>
  </si>
  <si>
    <t>Moser Stefan, Mag.BSc</t>
  </si>
  <si>
    <t>30.11.19 LCH</t>
  </si>
  <si>
    <t>Raidel Lena</t>
  </si>
  <si>
    <t>13.02.13 Lochen</t>
  </si>
  <si>
    <t>Schmutzer Petra</t>
  </si>
  <si>
    <t>15.09.20 Lochen</t>
  </si>
  <si>
    <t>Starlinger Melanie</t>
  </si>
  <si>
    <t>11.09.19 Lochen</t>
  </si>
  <si>
    <t>Stauceanu Jessica</t>
  </si>
  <si>
    <t>Weber Jakob</t>
  </si>
  <si>
    <t>06.07.20 Lochen</t>
  </si>
  <si>
    <t>Weyand Linda</t>
  </si>
  <si>
    <t>22.04.14 Lochen</t>
  </si>
  <si>
    <t>Franek Klara</t>
  </si>
  <si>
    <t>W220</t>
  </si>
  <si>
    <t>Windhager Anna</t>
  </si>
  <si>
    <t>28.01.23 Lochen</t>
  </si>
  <si>
    <t>W221</t>
  </si>
  <si>
    <t>Windhager Julia</t>
  </si>
  <si>
    <t>Lämmerhofer Georg</t>
  </si>
  <si>
    <t>30.01.23 Salzburg</t>
  </si>
  <si>
    <t>Simbürger Elias</t>
  </si>
  <si>
    <t>Pruckmoser Felix</t>
  </si>
  <si>
    <t>23.11.17 Klosterneuburg</t>
  </si>
  <si>
    <t>Cerhan Thomas</t>
  </si>
  <si>
    <t>Österr</t>
  </si>
  <si>
    <t>08.02.17 Vöest</t>
  </si>
  <si>
    <t>Cozzoli Marco</t>
  </si>
  <si>
    <t>08.11.17 Polizei</t>
  </si>
  <si>
    <t>Diglas Ernst</t>
  </si>
  <si>
    <t>Diglas Katrin</t>
  </si>
  <si>
    <t>Greiner Thomas</t>
  </si>
  <si>
    <t>23.12.86 Feldkirchen</t>
  </si>
  <si>
    <t>Pöcher Stefan</t>
  </si>
  <si>
    <t>22.03.12 Feldkirchen</t>
  </si>
  <si>
    <t>Mück Marlene</t>
  </si>
  <si>
    <t>10.02.23 Brunn</t>
  </si>
  <si>
    <t>Tamm-Lucchi Tibor</t>
  </si>
  <si>
    <t>09.02.23 Salzburg</t>
  </si>
  <si>
    <t>Huber Andreas</t>
  </si>
  <si>
    <t>09.02.23 Breitenfurt</t>
  </si>
  <si>
    <t>Bartu Hanna</t>
  </si>
  <si>
    <t>21.02.23 Brunn</t>
  </si>
  <si>
    <t>Schulte Mercedes</t>
  </si>
  <si>
    <t>20.02.23 Breitenfurt</t>
  </si>
  <si>
    <t>Kainrath Mathias</t>
  </si>
  <si>
    <t>16.02.23 Klosterneuburg</t>
  </si>
  <si>
    <t>Pokorny Fabrizian</t>
  </si>
  <si>
    <t>Großmann Nadja</t>
  </si>
  <si>
    <t>04.11.22 HerculesLeopoldstadt</t>
  </si>
  <si>
    <t>Jeitler Verena</t>
  </si>
  <si>
    <t>Rheinfrank Katharina</t>
  </si>
  <si>
    <t>Stier Lisa Maria</t>
  </si>
  <si>
    <t>Krejci Alexander</t>
  </si>
  <si>
    <t>03.02.20 Pressbaum</t>
  </si>
  <si>
    <t>Kuseschin David</t>
  </si>
  <si>
    <t>23.11.20 PRE</t>
  </si>
  <si>
    <t>Lehner Roman</t>
  </si>
  <si>
    <t>11.6.87 Pressbaum</t>
  </si>
  <si>
    <t>Manninger Patrick</t>
  </si>
  <si>
    <t>20.11.13 Pressbaum</t>
  </si>
  <si>
    <t>Nagl Sandra</t>
  </si>
  <si>
    <t>15.11.22 Pressbaum</t>
  </si>
  <si>
    <t>Tauschl Bastian</t>
  </si>
  <si>
    <t>21.02.17 Pressbaum</t>
  </si>
  <si>
    <t>W222</t>
  </si>
  <si>
    <t>Eicher Marlene</t>
  </si>
  <si>
    <t>27.02.23 Lochen</t>
  </si>
  <si>
    <t>Ströhle Eva</t>
  </si>
  <si>
    <t>23.02.23 Dornbirn</t>
  </si>
  <si>
    <t>Italien</t>
  </si>
  <si>
    <t>Hackspiel Maximilian</t>
  </si>
  <si>
    <t>30.11.22 Dornbirn</t>
  </si>
  <si>
    <t>Rüdisser Daniel</t>
  </si>
  <si>
    <t>24.11.22 Dornbirn</t>
  </si>
  <si>
    <t>Megyik Aron</t>
  </si>
  <si>
    <t>02.03.23 SVSchwechat</t>
  </si>
  <si>
    <t>Janauschek Alexander</t>
  </si>
  <si>
    <t>15.10.19 Vösendorf</t>
  </si>
  <si>
    <t>M615</t>
  </si>
  <si>
    <t>Morina Bledi</t>
  </si>
  <si>
    <t>Kosovo</t>
  </si>
  <si>
    <t>08.03.23 Vösendorf</t>
  </si>
  <si>
    <t>W223</t>
  </si>
  <si>
    <t>Morina Kimet</t>
  </si>
  <si>
    <t>M616</t>
  </si>
  <si>
    <t>Standl Niklas</t>
  </si>
  <si>
    <t>17.03.23 Lochen</t>
  </si>
  <si>
    <t>Steiner Werner</t>
  </si>
  <si>
    <t>1.1.66 Salzburg</t>
  </si>
  <si>
    <t>Pamperl Verena</t>
  </si>
  <si>
    <t>23.03.23 Brunn</t>
  </si>
  <si>
    <t>Beboso Kevin, Ing. BSc</t>
  </si>
  <si>
    <t>Karazmann Oliver</t>
  </si>
  <si>
    <t>10.04.23 Breitenfurt</t>
  </si>
  <si>
    <t>Rauch Julian</t>
  </si>
  <si>
    <t>25.04.23 Feldkirchen</t>
  </si>
  <si>
    <t>Berger Paul</t>
  </si>
  <si>
    <t>11.05.2023 Lochen</t>
  </si>
  <si>
    <t>W224</t>
  </si>
  <si>
    <t>Grüner Lia</t>
  </si>
  <si>
    <t>14.05.23 Langenlebarn</t>
  </si>
  <si>
    <t>13.06.23 Milon</t>
  </si>
  <si>
    <t>Sridhar Sathyanaarayanan</t>
  </si>
  <si>
    <t>Indien</t>
  </si>
  <si>
    <t>19.08.23 Polizei</t>
  </si>
  <si>
    <t>Döring Daniela</t>
  </si>
  <si>
    <t>12.08.23 Traiskirchen</t>
  </si>
  <si>
    <t>Breitner Bernhard</t>
  </si>
  <si>
    <t>13.09.23 Goliath</t>
  </si>
  <si>
    <t>Schönauer Leopold</t>
  </si>
  <si>
    <t>11.09.23 Nord Wien</t>
  </si>
  <si>
    <t>Meinhart Leopold</t>
  </si>
  <si>
    <t>M619</t>
  </si>
  <si>
    <t>Kara Orhan</t>
  </si>
  <si>
    <t>15.09.23 Baden</t>
  </si>
  <si>
    <t>Littringer Manuel</t>
  </si>
  <si>
    <t>05.10.00 Vöest</t>
  </si>
  <si>
    <t>Kirchmair Andreas</t>
  </si>
  <si>
    <t>09.11.17 Bad Häring</t>
  </si>
  <si>
    <t>M620</t>
  </si>
  <si>
    <t>Jung Maximilian</t>
  </si>
  <si>
    <t>25.09.23 Vösendorf</t>
  </si>
  <si>
    <t>Pfeffer Alexander-Maximilian</t>
  </si>
  <si>
    <t>Perreaux Florian</t>
  </si>
  <si>
    <t>17.10.23 Pressbaum</t>
  </si>
  <si>
    <t>Grabenschweiger Isabella</t>
  </si>
  <si>
    <t>16.11.06 Vösendorf</t>
  </si>
  <si>
    <t>M621</t>
  </si>
  <si>
    <t>Binder Dominik</t>
  </si>
  <si>
    <t>19.10.23 Waldviertel</t>
  </si>
  <si>
    <t>W225</t>
  </si>
  <si>
    <t>Binder Nicole</t>
  </si>
  <si>
    <t>M624</t>
  </si>
  <si>
    <t>Dolezal Raphael</t>
  </si>
  <si>
    <t>25.10.23 SSV Tulln</t>
  </si>
  <si>
    <t>M623</t>
  </si>
  <si>
    <t>Machart-Fasching Tim</t>
  </si>
  <si>
    <t>M625</t>
  </si>
  <si>
    <t>Buric Kristijan</t>
  </si>
  <si>
    <t>Sadlauer Emmanuel</t>
  </si>
  <si>
    <t>10.11.23 Vöest</t>
  </si>
  <si>
    <t>Behounek Sandra</t>
  </si>
  <si>
    <t>19.08.16 Brunn</t>
  </si>
  <si>
    <t>Leitinger Thomas, Ing.</t>
  </si>
  <si>
    <t>21.03.22 Brunn</t>
  </si>
  <si>
    <t>Pichler Patrick</t>
  </si>
  <si>
    <t>FAC Gitty-City</t>
  </si>
  <si>
    <t>25.01.12 GIC</t>
  </si>
  <si>
    <t>Tatzgern Ralph</t>
  </si>
  <si>
    <t>15.11.23 Pressbaum</t>
  </si>
  <si>
    <t>Drescher Peter</t>
  </si>
  <si>
    <t>09.01.24 Schwechat</t>
  </si>
  <si>
    <t>Vaculik Verena, MA</t>
  </si>
  <si>
    <t>28.11.23 Vösendorf</t>
  </si>
  <si>
    <t>Zikowsky Paula, Dr.</t>
  </si>
  <si>
    <t>Steiner Theresa</t>
  </si>
  <si>
    <t>15.01.24 Ranshofen</t>
  </si>
  <si>
    <t>Arsimerzayev Aslanbek</t>
  </si>
  <si>
    <t>Kasachstan</t>
  </si>
  <si>
    <t>17.12.15 GIC</t>
  </si>
  <si>
    <t>15.11.23 Vöest</t>
  </si>
  <si>
    <t>Shahabi Alireza</t>
  </si>
  <si>
    <t>Iran</t>
  </si>
  <si>
    <t>12.01.16 Vöest</t>
  </si>
  <si>
    <t>Walter Richard</t>
  </si>
  <si>
    <t>12.03.62 Salzburg</t>
  </si>
  <si>
    <t>Winkler Johann</t>
  </si>
  <si>
    <t>09.09.75 Salzburg</t>
  </si>
  <si>
    <t>02.11.23 Goliath</t>
  </si>
  <si>
    <t>Peschek Caroline</t>
  </si>
  <si>
    <t>16.10.23 Goliath</t>
  </si>
  <si>
    <t>29.11.23 Goliath</t>
  </si>
  <si>
    <t>Schalamun Miriam</t>
  </si>
  <si>
    <t>Purker Helmut</t>
  </si>
  <si>
    <t>17.12.23 Nord Wien</t>
  </si>
  <si>
    <t>Gugrel Sophie</t>
  </si>
  <si>
    <t>17.01.24 Polizei</t>
  </si>
  <si>
    <t>29.03.23 Polizei</t>
  </si>
  <si>
    <t>W226</t>
  </si>
  <si>
    <t>Ecker Elisabeth</t>
  </si>
  <si>
    <t>Reisecker Florian</t>
  </si>
  <si>
    <t xml:space="preserve"> 29.11.18 Lochen</t>
  </si>
  <si>
    <t>Hauer Richard, Ing.Bakk.Mag.Dr.</t>
  </si>
  <si>
    <t>11.11.14 Post</t>
  </si>
  <si>
    <t>05.02.24 Brunn</t>
  </si>
  <si>
    <t>Zizlavsky Anna, Dr.</t>
  </si>
  <si>
    <t>30.10.08 GIC</t>
  </si>
  <si>
    <t>Ruprechter Raphael</t>
  </si>
  <si>
    <t>12.02.24 Brunn</t>
  </si>
  <si>
    <t>Hainfellner Sophie</t>
  </si>
  <si>
    <t>Galuska Christopher</t>
  </si>
  <si>
    <t>09.02.24 Loosdorf</t>
  </si>
  <si>
    <t>Hinterkörner Pia</t>
  </si>
  <si>
    <t>Tudosze-Piehslinger Adrian</t>
  </si>
  <si>
    <t>15.02.24 Klosterneuburg</t>
  </si>
  <si>
    <t>Denk Maximilian</t>
  </si>
  <si>
    <t>Voggenberger Barbara</t>
  </si>
  <si>
    <t>01.09.20 Lochen</t>
  </si>
  <si>
    <t>19.02.24 GIC</t>
  </si>
  <si>
    <t>Zöchbauer Samuel</t>
  </si>
  <si>
    <t>19.02.24 Harland</t>
  </si>
  <si>
    <t>Ehrengruber Hana</t>
  </si>
  <si>
    <t>Teschechische Republik</t>
  </si>
  <si>
    <t>25.10.13 VÖD</t>
  </si>
  <si>
    <t>Kamerer Patrick</t>
  </si>
  <si>
    <t>M628</t>
  </si>
  <si>
    <t>Sammer David</t>
  </si>
  <si>
    <t>16.02.24 Bad Häring</t>
  </si>
  <si>
    <t>W229</t>
  </si>
  <si>
    <t>Egger Davina-Elena</t>
  </si>
  <si>
    <t>M629</t>
  </si>
  <si>
    <t>Gruber Manuel</t>
  </si>
  <si>
    <t>M630</t>
  </si>
  <si>
    <t>Mitterlehner Leandro</t>
  </si>
  <si>
    <t>W227</t>
  </si>
  <si>
    <t>Moser Elisabeth</t>
  </si>
  <si>
    <t>W228</t>
  </si>
  <si>
    <t>Perktold Anabell</t>
  </si>
  <si>
    <t>M631</t>
  </si>
  <si>
    <t>Ecker Konstantin</t>
  </si>
  <si>
    <t>17.02.24 Ranshofen</t>
  </si>
  <si>
    <t>Aliev Sultan</t>
  </si>
  <si>
    <t>15.11.23 Dornbirn</t>
  </si>
  <si>
    <t>Greckhamer Florian</t>
  </si>
  <si>
    <t>BUK</t>
  </si>
  <si>
    <t>Union Buchkirchen</t>
  </si>
  <si>
    <t>31.05.22 Buchkirchen</t>
  </si>
  <si>
    <t>Neumann Philip</t>
  </si>
  <si>
    <t>28.02.18 Buchkirchen</t>
  </si>
  <si>
    <t>Seyrl Bernhard</t>
  </si>
  <si>
    <t>19.03.19 Buchkirchen</t>
  </si>
  <si>
    <t>Weissenhofer Moritz</t>
  </si>
  <si>
    <t>Schrammel Manuel</t>
  </si>
  <si>
    <t>23.02.24 Brunn</t>
  </si>
  <si>
    <t>Huber Christoph</t>
  </si>
  <si>
    <t>Becker  Christian, Dipl.Ing.</t>
  </si>
  <si>
    <t>29.05.80 Leopoldau</t>
  </si>
  <si>
    <t>Freitag Sandra</t>
  </si>
  <si>
    <t>05.03.24 Mödling</t>
  </si>
  <si>
    <t>12.03.24 Lochen</t>
  </si>
  <si>
    <t>Nezmah Benjamin</t>
  </si>
  <si>
    <t>Lackner Hubert</t>
  </si>
  <si>
    <t>11.10.79 Schwechat</t>
  </si>
  <si>
    <t>Machac Arthur, Mag.</t>
  </si>
  <si>
    <t>15.03.24 Klosterneuburg</t>
  </si>
  <si>
    <t>Rab Benjamin</t>
  </si>
  <si>
    <t>14.03.24 Brunn</t>
  </si>
  <si>
    <t>Mitterer Günther</t>
  </si>
  <si>
    <t>01.12.93 Salzburg</t>
  </si>
  <si>
    <t>Greiner Nadine</t>
  </si>
  <si>
    <t>08.03.18 Feldkirchen</t>
  </si>
  <si>
    <t>M632</t>
  </si>
  <si>
    <t>Synyavskyy Stefan</t>
  </si>
  <si>
    <t>02.04.24 SVS</t>
  </si>
  <si>
    <t>M633</t>
  </si>
  <si>
    <t>Höck Thomas</t>
  </si>
  <si>
    <t>07.04.24 Bad Häring</t>
  </si>
  <si>
    <t>Gaunersdorfer Mario</t>
  </si>
  <si>
    <t>16.04.24 Post</t>
  </si>
  <si>
    <t>Thimler Patrick</t>
  </si>
  <si>
    <t>14.09.20 Post</t>
  </si>
  <si>
    <t>W230</t>
  </si>
  <si>
    <t>Zibek-Scheidl Carolina</t>
  </si>
  <si>
    <t>18.04.24 Waldviertel</t>
  </si>
  <si>
    <t>M634</t>
  </si>
  <si>
    <t>Zibek-Scheidl Stefan</t>
  </si>
  <si>
    <t>Pinther Mario</t>
  </si>
  <si>
    <t>25.10.13 Vösendorf</t>
  </si>
  <si>
    <t>Simon Florian, Dipl.Ing.</t>
  </si>
  <si>
    <t>07.05.24 Goliath</t>
  </si>
  <si>
    <t>Grünner Philipp</t>
  </si>
  <si>
    <t>4.11.08 Salzburg</t>
  </si>
  <si>
    <t>Sommer Hannes</t>
  </si>
  <si>
    <t>10.04.99 Feldkirchen</t>
  </si>
  <si>
    <t>Maislinger Jakob, Dipl.Ing.</t>
  </si>
  <si>
    <t>Roperti Marco</t>
  </si>
  <si>
    <t>19.06.24 GIC</t>
  </si>
  <si>
    <t>Wagnsonner Lilian</t>
  </si>
  <si>
    <t>Weber Lisa</t>
  </si>
  <si>
    <t>03.07.2024 GIC</t>
  </si>
  <si>
    <t>Zauner Karoline</t>
  </si>
  <si>
    <t>05.07.24 Polizei</t>
  </si>
  <si>
    <t>Syrien</t>
  </si>
  <si>
    <t>Kugler Gerald</t>
  </si>
  <si>
    <t>16.02.04 Harland</t>
  </si>
  <si>
    <t>Hattinger Bernd, MSc</t>
  </si>
  <si>
    <t>27.08.24 Nord Wien</t>
  </si>
  <si>
    <t>Sinclair Leo</t>
  </si>
  <si>
    <t>Irland</t>
  </si>
  <si>
    <t>03.09.24 Traiskirchen</t>
  </si>
  <si>
    <t>Kane Barry</t>
  </si>
  <si>
    <t>12.09.24 Goliath</t>
  </si>
  <si>
    <t>Zhang Ouwel</t>
  </si>
  <si>
    <t>18.09.24 Feldkirchen</t>
  </si>
  <si>
    <t>Populorum Sophie-Marie</t>
  </si>
  <si>
    <t>Tretter Marc</t>
  </si>
  <si>
    <t>13.05.22 HerculesLeopoldstadt</t>
  </si>
  <si>
    <t>Tscherne Bernhard</t>
  </si>
  <si>
    <t>18.08.21 HerculesLeopoldstadt</t>
  </si>
  <si>
    <t>Werle Bernadette, MA Bsc</t>
  </si>
  <si>
    <t>18.11.19 HerculesLeopoldstadt</t>
  </si>
  <si>
    <t>M636</t>
  </si>
  <si>
    <t>Mostofi Daniel</t>
  </si>
  <si>
    <t>02.10.24 Gitti-City</t>
  </si>
  <si>
    <t>Temml Michaela</t>
  </si>
  <si>
    <t>07.10.24 Traiskirchen</t>
  </si>
  <si>
    <t>Birneder Ulrich</t>
  </si>
  <si>
    <t>08.10.24 RAN</t>
  </si>
  <si>
    <t>09.10.24 Hercules Leopoldstadt</t>
  </si>
  <si>
    <t>M637</t>
  </si>
  <si>
    <t>Dabous Jude</t>
  </si>
  <si>
    <t>04.10.24 Bad Häring</t>
  </si>
  <si>
    <t>Lianos Alexander, Mag.</t>
  </si>
  <si>
    <t>Hacker Alexander, BEd.MA</t>
  </si>
  <si>
    <t>M639</t>
  </si>
  <si>
    <t>Höck Patrik</t>
  </si>
  <si>
    <t>WSS</t>
  </si>
  <si>
    <t>Wir sind stark</t>
  </si>
  <si>
    <t>13.10.24 Wir sind stark</t>
  </si>
  <si>
    <t>M640</t>
  </si>
  <si>
    <t>Koncsag Tibor</t>
  </si>
  <si>
    <t>Kamper Gerald</t>
  </si>
  <si>
    <t>14.10.24 Traiskirchen</t>
  </si>
  <si>
    <t>Aschauer Judith, BEd.</t>
  </si>
  <si>
    <t>W231</t>
  </si>
  <si>
    <t>Reisinger Luisa</t>
  </si>
  <si>
    <t>29.10.24 Buchkirchen</t>
  </si>
  <si>
    <t>Schimanko Markus, Mag.</t>
  </si>
  <si>
    <t>31.10.24 Polizei</t>
  </si>
  <si>
    <t>Strohmann Michael</t>
  </si>
  <si>
    <t>23.10.24 Hercules Leopoldstadt</t>
  </si>
  <si>
    <t>Alic Haris</t>
  </si>
  <si>
    <t>Bosnien &amp; Herzegowina</t>
  </si>
  <si>
    <t>M642</t>
  </si>
  <si>
    <t>Jung Theodor</t>
  </si>
  <si>
    <t>13.11.24 GIC</t>
  </si>
  <si>
    <t>Hofbauer Markus, Ing. MBA</t>
  </si>
  <si>
    <t>21.11.24 Brunn</t>
  </si>
  <si>
    <t>Marosi Anja</t>
  </si>
  <si>
    <t>06.11.24 GIC</t>
  </si>
  <si>
    <t>Wir sind Stark</t>
  </si>
  <si>
    <t>Grielenberger Elea</t>
  </si>
  <si>
    <t>29.11.24 HAR</t>
  </si>
  <si>
    <t>23.11.24 Mödling</t>
  </si>
  <si>
    <t>Schlauf Cornelia</t>
  </si>
  <si>
    <t>05.11.24 Mödling</t>
  </si>
  <si>
    <t>Haiden Mathias</t>
  </si>
  <si>
    <t>06.03.03 Pressbaum</t>
  </si>
  <si>
    <t>Docar Wolfgang</t>
  </si>
  <si>
    <t>20.01.04 Schwechat</t>
  </si>
  <si>
    <t>Bauer Paul</t>
  </si>
  <si>
    <t>11.01.25 Traiskirchen</t>
  </si>
  <si>
    <t>04.11.24 Traiskirchen</t>
  </si>
  <si>
    <t>15.11.24 Lochen</t>
  </si>
  <si>
    <t>Spindler Stefan</t>
  </si>
  <si>
    <t>01.01.19 Ranshofen</t>
  </si>
  <si>
    <t>07.11.24 Vöest</t>
  </si>
  <si>
    <t>19.10.24 Dornbirn</t>
  </si>
  <si>
    <t>29.11.24 Goliath</t>
  </si>
  <si>
    <t>Horvath Anja, Mag.</t>
  </si>
  <si>
    <t>30.11.19 HerculesLeopoldstadt</t>
  </si>
  <si>
    <t>Norden Erik</t>
  </si>
  <si>
    <t>13.01.25 HerculesLeopoldstadt</t>
  </si>
  <si>
    <t>Spanknöbel Dzafer</t>
  </si>
  <si>
    <t>28.11.24 Nord Wien</t>
  </si>
  <si>
    <t>11.11.24 Polizei</t>
  </si>
  <si>
    <t>Fuchs Robert</t>
  </si>
  <si>
    <t>27.10.24 Polizei</t>
  </si>
  <si>
    <t>Kment Klaus</t>
  </si>
  <si>
    <t>30.10.24 Polizei</t>
  </si>
  <si>
    <t>Mathis Frederic</t>
  </si>
  <si>
    <t>21.10.22 Dornbirn</t>
  </si>
  <si>
    <t>13.11.24 WSS</t>
  </si>
  <si>
    <t>M644</t>
  </si>
  <si>
    <t>Zauner Ben</t>
  </si>
  <si>
    <t>01.01.25 Harland</t>
  </si>
  <si>
    <t>W232</t>
  </si>
  <si>
    <t>Zelaya Claraso Irina Maitena</t>
  </si>
  <si>
    <t>M645</t>
  </si>
  <si>
    <t>Mayrhofer Steven</t>
  </si>
  <si>
    <t>10.01.25 Buchkirchen</t>
  </si>
  <si>
    <t>M643</t>
  </si>
  <si>
    <t>Perktold Andreas</t>
  </si>
  <si>
    <t>01.01.25 Bad Häring</t>
  </si>
  <si>
    <t>06.11.23 Polizei</t>
  </si>
  <si>
    <t>M641</t>
  </si>
  <si>
    <t>Diglas Roman</t>
  </si>
  <si>
    <t>01.01.25 Polizei</t>
  </si>
  <si>
    <t>Schober Doris</t>
  </si>
  <si>
    <t>Seitinger Julien</t>
  </si>
  <si>
    <t>Apfelthaler Sandra</t>
  </si>
  <si>
    <t>14.11.24 Eiche</t>
  </si>
  <si>
    <t>Baumgartner Michael</t>
  </si>
  <si>
    <t>16.01.18 Eiche</t>
  </si>
  <si>
    <t>Breiteneder Kevin</t>
  </si>
  <si>
    <t>12.02.23 Eiche</t>
  </si>
  <si>
    <t>Fischl Lorenz</t>
  </si>
  <si>
    <t>16.01.19 Eiche</t>
  </si>
  <si>
    <t>Hämmerle William</t>
  </si>
  <si>
    <t>13.02.20 Eiche</t>
  </si>
  <si>
    <t>Inkinen Saara, Dr.</t>
  </si>
  <si>
    <t>Finnland</t>
  </si>
  <si>
    <t>01.06.17 Eiche</t>
  </si>
  <si>
    <t>Nitsche Christian, Dr.</t>
  </si>
  <si>
    <t>20.01.25 Eiche</t>
  </si>
  <si>
    <t>Ölzant Christoph</t>
  </si>
  <si>
    <t>Schimek Marcel</t>
  </si>
  <si>
    <t xml:space="preserve">23.02.06 Eiche </t>
  </si>
  <si>
    <t>Schinhan Roman</t>
  </si>
  <si>
    <t>30.8.79 Eiche</t>
  </si>
  <si>
    <t>Schwarz Felix, Dr.</t>
  </si>
  <si>
    <t>15.11.22 Eiche</t>
  </si>
  <si>
    <t>Bauer Lina</t>
  </si>
  <si>
    <t>25.08.22 Baden</t>
  </si>
  <si>
    <t>Görner Erik</t>
  </si>
  <si>
    <t>26.02.18 Baden</t>
  </si>
  <si>
    <t>Haider Astrid, Mag.</t>
  </si>
  <si>
    <t>10.02.20 Baden</t>
  </si>
  <si>
    <t>Kornfeld Alexander</t>
  </si>
  <si>
    <t>10.10.18 Baden</t>
  </si>
  <si>
    <t>Majer Paul</t>
  </si>
  <si>
    <t>29.11.22 Baden</t>
  </si>
  <si>
    <t>Motsch Thomas</t>
  </si>
  <si>
    <t>17.01.22 Baden</t>
  </si>
  <si>
    <t>Ostermann Philipp</t>
  </si>
  <si>
    <t>08.05.18 Baden</t>
  </si>
  <si>
    <t>Schieber Friedrich</t>
  </si>
  <si>
    <t>Schricker Thomas</t>
  </si>
  <si>
    <t>15.03.23 Baden</t>
  </si>
  <si>
    <t>Tanase Darius-Daniel</t>
  </si>
  <si>
    <t>29.01.10 Baden</t>
  </si>
  <si>
    <t>Trnka Roland</t>
  </si>
  <si>
    <t>Waldkircher Stefanie</t>
  </si>
  <si>
    <t>30.03.22 Baden</t>
  </si>
  <si>
    <t>Weinknecht Petra</t>
  </si>
  <si>
    <t>03.02.23 Baden</t>
  </si>
  <si>
    <t>Schmid Adrian Merlin</t>
  </si>
  <si>
    <t>21.01.25 Salzburg</t>
  </si>
  <si>
    <t>Widerna Regina</t>
  </si>
  <si>
    <t>03.06.20 Brunn</t>
  </si>
  <si>
    <t>Palaoglu Damla</t>
  </si>
  <si>
    <t>Türkei</t>
  </si>
  <si>
    <t>01.02.23 Mödling</t>
  </si>
  <si>
    <t>Friesser Fabian</t>
  </si>
  <si>
    <t>BRM</t>
  </si>
  <si>
    <t>ATUS Bruck / Mur</t>
  </si>
  <si>
    <t>16.04.13 Bruck</t>
  </si>
  <si>
    <t>Heidenbauer Julian</t>
  </si>
  <si>
    <t>DSG</t>
  </si>
  <si>
    <t>DSG Steiermark</t>
  </si>
  <si>
    <t>12.11.24 DSG</t>
  </si>
  <si>
    <t>Kathrein Christian</t>
  </si>
  <si>
    <t>10.11.04 Bruck</t>
  </si>
  <si>
    <t>Koc Martin</t>
  </si>
  <si>
    <t>04.03.05 Bruck</t>
  </si>
  <si>
    <t>Pfeilstöcker Johanna</t>
  </si>
  <si>
    <t>09.03.17 Bruck</t>
  </si>
  <si>
    <t>Pfeilstöcker Michael</t>
  </si>
  <si>
    <t>23.04.18 Bruck/Mur</t>
  </si>
  <si>
    <t>Reithofer Felix</t>
  </si>
  <si>
    <t>Tischler Maximilian</t>
  </si>
  <si>
    <t>25.09.12 Bruck/Mur</t>
  </si>
  <si>
    <t>Tischler Paul</t>
  </si>
  <si>
    <t>Gotthart Philip, BA</t>
  </si>
  <si>
    <t>Kilian Barbara</t>
  </si>
  <si>
    <t>Özcicek Pervin, MA</t>
  </si>
  <si>
    <t>Storka Katrin, DI</t>
  </si>
  <si>
    <t>Abdulazem Feras</t>
  </si>
  <si>
    <t>12.08.2024 Rum</t>
  </si>
  <si>
    <t>Barth Florian</t>
  </si>
  <si>
    <t>26.01.15 Rum</t>
  </si>
  <si>
    <t>Bayer Monty</t>
  </si>
  <si>
    <t>15.07.20 Rum</t>
  </si>
  <si>
    <t>Birklbauer Laura</t>
  </si>
  <si>
    <t>08.03.24 Rum</t>
  </si>
  <si>
    <t>Descher Hubert</t>
  </si>
  <si>
    <t>29.11.21 Rum</t>
  </si>
  <si>
    <t>Fürle Britta</t>
  </si>
  <si>
    <t>29.10.20 Rum</t>
  </si>
  <si>
    <t>Lamparter Anna</t>
  </si>
  <si>
    <t>Mörth Gerhard</t>
  </si>
  <si>
    <t>29.11.05 Rum</t>
  </si>
  <si>
    <t>Norz Tamara</t>
  </si>
  <si>
    <t>Ostheimer Manuel</t>
  </si>
  <si>
    <t>03.02.20 Rum</t>
  </si>
  <si>
    <t>Sathianathan Marc</t>
  </si>
  <si>
    <t>Schweiz</t>
  </si>
  <si>
    <t>12.05.22 Rum</t>
  </si>
  <si>
    <t>Slatar Nikolai</t>
  </si>
  <si>
    <t>19.12.23 Rum</t>
  </si>
  <si>
    <t>Steiner Victoria</t>
  </si>
  <si>
    <t>07.03.13 Rum</t>
  </si>
  <si>
    <t>Thönig Elisabeth</t>
  </si>
  <si>
    <t>05.03.22 Rum</t>
  </si>
  <si>
    <t>Walkam Lukas</t>
  </si>
  <si>
    <t>08.09.10 Rum</t>
  </si>
  <si>
    <t>Wachet Robert</t>
  </si>
  <si>
    <t>15.11.22 Polizei</t>
  </si>
  <si>
    <t>Greiner Benjamin</t>
  </si>
  <si>
    <t>23.11.15 Feldkirchen</t>
  </si>
  <si>
    <t>Ang Jewel Mabell</t>
  </si>
  <si>
    <t>DHE</t>
  </si>
  <si>
    <t>Die Heberei</t>
  </si>
  <si>
    <t>28.01.25 Die Heberei</t>
  </si>
  <si>
    <t>Elsner Clarissa, Ing.</t>
  </si>
  <si>
    <t>26.11.23 Die Heberei</t>
  </si>
  <si>
    <t>Spiegel Daniel</t>
  </si>
  <si>
    <t>28.01.25 Goliath</t>
  </si>
  <si>
    <t>Bernhard Leonie</t>
  </si>
  <si>
    <t>AVG</t>
  </si>
  <si>
    <t>ASKÖ Athletik Verein Graz</t>
  </si>
  <si>
    <t>25.08.23 AV Graz</t>
  </si>
  <si>
    <t>Gartzke Julia</t>
  </si>
  <si>
    <t>19.12.22 AV Graz</t>
  </si>
  <si>
    <t>Kurz Matthew</t>
  </si>
  <si>
    <t>05.03.24 AV Graz</t>
  </si>
  <si>
    <t>Matuschek Klaus, Dipl.Ing.</t>
  </si>
  <si>
    <t>01.12.22 AV Graz</t>
  </si>
  <si>
    <t>Milkowits Michael, Dipl.Ing.</t>
  </si>
  <si>
    <t>Neubauer Patrick</t>
  </si>
  <si>
    <t>21.01.23 AV Graz</t>
  </si>
  <si>
    <t>Reitbauer Birgit</t>
  </si>
  <si>
    <t>Roffeis Cornelia, PhD</t>
  </si>
  <si>
    <t>Stumpf Melanie</t>
  </si>
  <si>
    <t>29.08.24 AV Graz</t>
  </si>
  <si>
    <t>Zwietasch Anna, Dr.</t>
  </si>
  <si>
    <t>08.05.23 AV Graz</t>
  </si>
  <si>
    <t>Lukschanderl Markus</t>
  </si>
  <si>
    <t>31.01.25 Krems</t>
  </si>
  <si>
    <t>Fadahunsi Ayomide</t>
  </si>
  <si>
    <t>United Kingdom</t>
  </si>
  <si>
    <t>03.02.25 VÖD</t>
  </si>
  <si>
    <t>Fiala Christine, Mag.</t>
  </si>
  <si>
    <t>05.02.25 Die Heberei</t>
  </si>
  <si>
    <t>Zappe Marcelina</t>
  </si>
  <si>
    <t>W233</t>
  </si>
  <si>
    <t>Hofer Alexandra</t>
  </si>
  <si>
    <t>05.02.25 Rum</t>
  </si>
  <si>
    <t>Aigelsreiter Martin</t>
  </si>
  <si>
    <t>WEL</t>
  </si>
  <si>
    <t>ESV Wels</t>
  </si>
  <si>
    <t>10.05.16 Wels</t>
  </si>
  <si>
    <t>Brandstetter Markus</t>
  </si>
  <si>
    <t>06.02.25 Wels</t>
  </si>
  <si>
    <t>Breitwieser Katrin</t>
  </si>
  <si>
    <t>05.07.21 Wels</t>
  </si>
  <si>
    <t>Breitwieser Max</t>
  </si>
  <si>
    <t>Fölser Andreas</t>
  </si>
  <si>
    <t>08.03.24 Wels</t>
  </si>
  <si>
    <t>Hansalek Patrick</t>
  </si>
  <si>
    <t>15.02.12 Wels</t>
  </si>
  <si>
    <t>Hellrigl Jürgen</t>
  </si>
  <si>
    <t>10.02.23 Wels</t>
  </si>
  <si>
    <t>Hochhauser Elias</t>
  </si>
  <si>
    <t>Palmstorfer Karolin</t>
  </si>
  <si>
    <t>Peker Fatih</t>
  </si>
  <si>
    <t>16.11.20 Wels</t>
  </si>
  <si>
    <t>Pfeneberger Schirin</t>
  </si>
  <si>
    <t>Raab Christoph</t>
  </si>
  <si>
    <t>Salomon Valentina</t>
  </si>
  <si>
    <t>Schröpfler Dominik</t>
  </si>
  <si>
    <t>15.11.23 Wels</t>
  </si>
  <si>
    <t>Starlinger Stefan</t>
  </si>
  <si>
    <t>Stetsenko Alexandra</t>
  </si>
  <si>
    <t>11.09.23 Wels</t>
  </si>
  <si>
    <t>Thaler Josef</t>
  </si>
  <si>
    <t xml:space="preserve"> 17. August 1979</t>
  </si>
  <si>
    <t>17.08.79 Wels</t>
  </si>
  <si>
    <t>Weilnböck Stefan</t>
  </si>
  <si>
    <t>13.02.23 Wels</t>
  </si>
  <si>
    <t>Zwicklhuber Lukas</t>
  </si>
  <si>
    <t>Buchmann Magdalena</t>
  </si>
  <si>
    <t>21.11.22 Mödling</t>
  </si>
  <si>
    <t>Hackl Alexandra, BA</t>
  </si>
  <si>
    <t>17.03.23 Mödling</t>
  </si>
  <si>
    <t>Jenko Leon</t>
  </si>
  <si>
    <t>10.02.25 Klosterneuburg</t>
  </si>
  <si>
    <t>Bergonzi Alina</t>
  </si>
  <si>
    <t>AKI</t>
  </si>
  <si>
    <t>AK Innsbruck</t>
  </si>
  <si>
    <t>30.06.21 AKI</t>
  </si>
  <si>
    <t>Habetin Michael</t>
  </si>
  <si>
    <t>30.10.18 AKI</t>
  </si>
  <si>
    <t>Lochs Matthias</t>
  </si>
  <si>
    <t>17.03.16 AKI</t>
  </si>
  <si>
    <t>Pischl Daniel</t>
  </si>
  <si>
    <t>25.03.10 AKI</t>
  </si>
  <si>
    <t>Scharf Christian</t>
  </si>
  <si>
    <t>15.11.02 AKI</t>
  </si>
  <si>
    <t>M646</t>
  </si>
  <si>
    <t>Dzanan Raphael</t>
  </si>
  <si>
    <t>11.02.25 Bad Häring</t>
  </si>
  <si>
    <t>Pöltl Philipp</t>
  </si>
  <si>
    <t>Dworschak Victoria</t>
  </si>
  <si>
    <t>12.06.00 Vösendorf</t>
  </si>
  <si>
    <t>Koprivica Vanesa</t>
  </si>
  <si>
    <t>30.11.21 Vösendorf</t>
  </si>
  <si>
    <t>Rektenwald Viola</t>
  </si>
  <si>
    <t xml:space="preserve"> 30.11.19 VÖD</t>
  </si>
  <si>
    <t>Binder Anna</t>
  </si>
  <si>
    <t>13.02.2025 Lochen</t>
  </si>
  <si>
    <t>M647</t>
  </si>
  <si>
    <t>Lener Maximilian</t>
  </si>
  <si>
    <t>14.02.25 Rum</t>
  </si>
  <si>
    <t>Rofner Josef</t>
  </si>
  <si>
    <t>13.05.24 Rum</t>
  </si>
  <si>
    <t>M648</t>
  </si>
  <si>
    <t>Klingenschmid Florian</t>
  </si>
  <si>
    <t>17.02.25 Rum</t>
  </si>
  <si>
    <t>Stückler Susanne</t>
  </si>
  <si>
    <t>17.02.25 Vösendorf</t>
  </si>
  <si>
    <t>Schreiner Jakob</t>
  </si>
  <si>
    <t>17.02.25 Krems</t>
  </si>
  <si>
    <t>Duman Siyar</t>
  </si>
  <si>
    <t>17.02.25 Eiche</t>
  </si>
  <si>
    <t>Kohl-Lörting Alexander</t>
  </si>
  <si>
    <t>19.02.25 Rum</t>
  </si>
  <si>
    <t>Buchberger Carl Ben</t>
  </si>
  <si>
    <t>BAT</t>
  </si>
  <si>
    <t>Barbell Tribe</t>
  </si>
  <si>
    <t>19.10.21 Barbell T.</t>
  </si>
  <si>
    <t>Eberhardt Anna-Sophie</t>
  </si>
  <si>
    <t>07.02.23 Barbell T.</t>
  </si>
  <si>
    <t>Haring Thomas</t>
  </si>
  <si>
    <t>20.02.25 Barbell T.</t>
  </si>
  <si>
    <t>Mader Martin, MSc</t>
  </si>
  <si>
    <t>17.09.20 Barbell T.</t>
  </si>
  <si>
    <t>Meikl Katharina</t>
  </si>
  <si>
    <t>Moser Marco</t>
  </si>
  <si>
    <t>18.10.21 Barbell T.</t>
  </si>
  <si>
    <t>Pernthaller Christina</t>
  </si>
  <si>
    <t>06.07.24 Barbell T.</t>
  </si>
  <si>
    <t>Prattes Anna, MSc</t>
  </si>
  <si>
    <t>Sabathy Marlene</t>
  </si>
  <si>
    <t>06.11.24 Barbell T.</t>
  </si>
  <si>
    <t>Strobl Thomas</t>
  </si>
  <si>
    <t>20.09.21 Barbell T.</t>
  </si>
  <si>
    <t>Svete Chiara</t>
  </si>
  <si>
    <t>Baumann Paul</t>
  </si>
  <si>
    <t>14.07.17 Öblarn</t>
  </si>
  <si>
    <t>Fink Alexander</t>
  </si>
  <si>
    <t>01.01.10 Öblarn</t>
  </si>
  <si>
    <t>Grundner Leona</t>
  </si>
  <si>
    <t>23.12.16 Öblarn</t>
  </si>
  <si>
    <t>Grundner Marie</t>
  </si>
  <si>
    <t>14.03.18 Öblarn</t>
  </si>
  <si>
    <t>Grundner Verena</t>
  </si>
  <si>
    <t>18.4.02 Öblarn</t>
  </si>
  <si>
    <t>Hirz Martin</t>
  </si>
  <si>
    <t>18.08.03 Öblarn</t>
  </si>
  <si>
    <t>Pretscherer Isabella</t>
  </si>
  <si>
    <t>Schweiger Eliah</t>
  </si>
  <si>
    <t>Stieg Sophia</t>
  </si>
  <si>
    <t>18.01.13 Öblarn</t>
  </si>
  <si>
    <t>Roposs Christian</t>
  </si>
  <si>
    <t>24.02.25 HerculesLeopoldstadt</t>
  </si>
  <si>
    <t>Habith Bettina</t>
  </si>
  <si>
    <t>Kuderer Bernhard</t>
  </si>
  <si>
    <t>26.02.25 HerculesLeopoldstadt</t>
  </si>
  <si>
    <t>Streibl Leevi</t>
  </si>
  <si>
    <t>07.10.24 Graz</t>
  </si>
  <si>
    <t>Tichy Adam</t>
  </si>
  <si>
    <t>26.02.25 Barbell T.</t>
  </si>
  <si>
    <t>Preuer Philipp</t>
  </si>
  <si>
    <t>27.08.22 Pressbaum</t>
  </si>
  <si>
    <t>Rothensteiner Josef</t>
  </si>
  <si>
    <t>24.02.94 Pressbaum</t>
  </si>
  <si>
    <t>Wagner Arian Aris</t>
  </si>
  <si>
    <t>27.02.25 Pressbaum</t>
  </si>
  <si>
    <t>Strasser Simon</t>
  </si>
  <si>
    <t>03.03.25 Bad Häring</t>
  </si>
  <si>
    <t>M649</t>
  </si>
  <si>
    <t>Ehmayer Nikodemus</t>
  </si>
  <si>
    <t>01.03.25 SSV Tulln</t>
  </si>
  <si>
    <t>M650</t>
  </si>
  <si>
    <t>Luger Tim</t>
  </si>
  <si>
    <t>M651</t>
  </si>
  <si>
    <t>Zechner Moritz</t>
  </si>
  <si>
    <t>M652</t>
  </si>
  <si>
    <t>Schinagl Lukas</t>
  </si>
  <si>
    <t>03.03.25 Lochen</t>
  </si>
  <si>
    <t>W234</t>
  </si>
  <si>
    <t>Emminger Lisa</t>
  </si>
  <si>
    <t>M660</t>
  </si>
  <si>
    <t>Mucha Liam</t>
  </si>
  <si>
    <t>05.03.25 SSV Tulln</t>
  </si>
  <si>
    <t>M656</t>
  </si>
  <si>
    <t>Pretterklieber Felix</t>
  </si>
  <si>
    <t>05.03.25 Traiskirchen</t>
  </si>
  <si>
    <t>M655</t>
  </si>
  <si>
    <t>Pretterklieber Max</t>
  </si>
  <si>
    <t>W235</t>
  </si>
  <si>
    <t>Reiberger Nora</t>
  </si>
  <si>
    <t>M658</t>
  </si>
  <si>
    <t>Atzlinger Jonas</t>
  </si>
  <si>
    <t>05.03.25 Öblarn</t>
  </si>
  <si>
    <t>M659</t>
  </si>
  <si>
    <t>Gassner Jonas</t>
  </si>
  <si>
    <t>M657</t>
  </si>
  <si>
    <t>Deutsch Paul</t>
  </si>
  <si>
    <t>M654</t>
  </si>
  <si>
    <t>Heidecker Sebastian</t>
  </si>
  <si>
    <t>05.03.25 Ranshofen</t>
  </si>
  <si>
    <t>M653</t>
  </si>
  <si>
    <t>Weidlitsch Matthias</t>
  </si>
  <si>
    <t>05.03.25 Gitti-City</t>
  </si>
  <si>
    <t>Popov Denys</t>
  </si>
  <si>
    <t>05.03.25 Vöest</t>
  </si>
  <si>
    <t>Grieshofer Franz</t>
  </si>
  <si>
    <t>17.11.20 Polizei</t>
  </si>
  <si>
    <t>Spitzer Eva</t>
  </si>
  <si>
    <t>06.03.25 Lochen</t>
  </si>
  <si>
    <t>Strecha Hannes</t>
  </si>
  <si>
    <t>01.07.03 Post</t>
  </si>
  <si>
    <t>Rath Maximilian</t>
  </si>
  <si>
    <t>10.03.25 Die Heberei</t>
  </si>
  <si>
    <t>Zmarzly Dariusz</t>
  </si>
  <si>
    <t>Danner Lena</t>
  </si>
  <si>
    <t>KUB</t>
  </si>
  <si>
    <t>ASVÖ SK Kraftwerk Untersberg</t>
  </si>
  <si>
    <t>19.04.22 KraftwerkUntersberg</t>
  </si>
  <si>
    <t>Dufter Lisa</t>
  </si>
  <si>
    <t>22.02.23 KraftwerkUntersberg</t>
  </si>
  <si>
    <t>Eminol Berkay-Ugur</t>
  </si>
  <si>
    <t>25.04.24 KraftwerkUntersberg</t>
  </si>
  <si>
    <t>Hanner Thomas</t>
  </si>
  <si>
    <t>25.01.22 KraftwerkUntersberg</t>
  </si>
  <si>
    <t>Jungreitmayr Sonja, Mag.Dr.</t>
  </si>
  <si>
    <t>24.11.20 KraftwerkUntersberg</t>
  </si>
  <si>
    <t>Killer Stefanie</t>
  </si>
  <si>
    <t>Kummer Christoph</t>
  </si>
  <si>
    <t>06.05.24 KraftwerkUntersberg</t>
  </si>
  <si>
    <t>Kummer Sabrina</t>
  </si>
  <si>
    <t>Steiner Manuela, Mag.</t>
  </si>
  <si>
    <t>02.12.24 KraftwerkUntersberg</t>
  </si>
  <si>
    <t>Venus Florian</t>
  </si>
  <si>
    <t>07.01.21 KraftwerkUntersberg</t>
  </si>
  <si>
    <t>Königshofer Mario, Dipl.Ing.</t>
  </si>
  <si>
    <t>M661</t>
  </si>
  <si>
    <t>Morandell Diego</t>
  </si>
  <si>
    <t>18.03.25 Rum</t>
  </si>
  <si>
    <t>W236</t>
  </si>
  <si>
    <t>Chudarek Lena</t>
  </si>
  <si>
    <t>18.03.25 Vösendorf</t>
  </si>
  <si>
    <t>Wondrak Klaus</t>
  </si>
  <si>
    <t>11.03.25 Die Heberei</t>
  </si>
  <si>
    <t>Cucic Lara, BSc</t>
  </si>
  <si>
    <t>16.03.25 Goliath</t>
  </si>
  <si>
    <t>Weiser Melanie</t>
  </si>
  <si>
    <t>18.03.25 Brunn</t>
  </si>
  <si>
    <t>M662</t>
  </si>
  <si>
    <t>Fekete Noah</t>
  </si>
  <si>
    <t>27.03.25 Baden</t>
  </si>
  <si>
    <t>Teuschl Katharina</t>
  </si>
  <si>
    <t>22.11.22 Krems</t>
  </si>
  <si>
    <t>Heido Hakob</t>
  </si>
  <si>
    <t>18.04.02 Baden</t>
  </si>
  <si>
    <t>Modrey Manfred</t>
  </si>
  <si>
    <t>01.02.74 Vöest</t>
  </si>
  <si>
    <t>Tappeiner Skye</t>
  </si>
  <si>
    <t>04.03.22 Vöest</t>
  </si>
  <si>
    <t>Friedl Robert</t>
  </si>
  <si>
    <t>15.11.10 Ranshofen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</si>
</sst>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;[Red]\-#,##0.0"/>
    <numFmt numFmtId="165" formatCode="d/\ mmmm\ yyyy"/>
    <numFmt numFmtId="166" formatCode="0.0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b/>
      <sz val="7"/>
      <color indexed="14"/>
      <name val="Arial"/>
      <family val="2"/>
    </font>
    <font>
      <sz val="7"/>
      <color indexed="14"/>
      <name val="Arial"/>
      <family val="2"/>
    </font>
    <font>
      <sz val="7"/>
      <color rgb="FFFF00FF"/>
      <name val="Arial"/>
      <family val="2"/>
    </font>
    <font>
      <b/>
      <sz val="7"/>
      <color rgb="FFFF00FF"/>
      <name val="Arial"/>
      <family val="2"/>
    </font>
    <font>
      <sz val="7"/>
      <color rgb="FFFF0000"/>
      <name val="Arial"/>
      <family val="2"/>
    </font>
    <font>
      <b/>
      <i/>
      <sz val="8"/>
      <color theme="7" tint="0.79998168889431442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sz val="10"/>
      <color indexed="14"/>
      <name val="Arial"/>
      <family val="2"/>
    </font>
    <font>
      <sz val="10"/>
      <color rgb="FFFF00FF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1" fontId="3" fillId="0" borderId="1" xfId="1" applyNumberFormat="1" applyFont="1" applyFill="1" applyBorder="1" applyAlignment="1">
      <alignment horizontal="center"/>
    </xf>
    <xf numFmtId="0" fontId="3" fillId="0" borderId="1" xfId="4" applyFont="1" applyBorder="1" applyAlignment="1" applyProtection="1">
      <alignment horizontal="center"/>
      <protection locked="0"/>
    </xf>
    <xf numFmtId="0" fontId="7" fillId="0" borderId="1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7" fillId="0" borderId="1" xfId="4" applyFont="1" applyBorder="1" applyAlignment="1">
      <alignment horizontal="left"/>
    </xf>
    <xf numFmtId="0" fontId="3" fillId="0" borderId="1" xfId="4" applyFont="1" applyBorder="1" applyAlignment="1">
      <alignment horizontal="left"/>
    </xf>
    <xf numFmtId="0" fontId="7" fillId="0" borderId="1" xfId="4" applyFont="1" applyBorder="1" applyAlignment="1" applyProtection="1">
      <alignment horizontal="center"/>
      <protection locked="0"/>
    </xf>
    <xf numFmtId="0" fontId="3" fillId="0" borderId="1" xfId="4" applyFont="1" applyBorder="1" applyAlignment="1" applyProtection="1">
      <alignment horizontal="left"/>
      <protection locked="0"/>
    </xf>
    <xf numFmtId="0" fontId="7" fillId="0" borderId="1" xfId="4" applyFont="1" applyBorder="1" applyAlignment="1" applyProtection="1">
      <alignment horizontal="left"/>
      <protection locked="0"/>
    </xf>
    <xf numFmtId="0" fontId="4" fillId="0" borderId="1" xfId="4" applyFont="1" applyBorder="1" applyAlignment="1">
      <alignment horizontal="left"/>
    </xf>
    <xf numFmtId="0" fontId="8" fillId="0" borderId="1" xfId="4" applyFont="1" applyBorder="1" applyAlignment="1">
      <alignment horizontal="center"/>
    </xf>
    <xf numFmtId="0" fontId="8" fillId="0" borderId="1" xfId="4" applyFont="1" applyBorder="1" applyAlignment="1">
      <alignment horizontal="left"/>
    </xf>
    <xf numFmtId="0" fontId="8" fillId="0" borderId="1" xfId="4" applyFont="1" applyBorder="1" applyAlignment="1" applyProtection="1">
      <alignment horizontal="center"/>
      <protection locked="0"/>
    </xf>
    <xf numFmtId="1" fontId="3" fillId="0" borderId="1" xfId="3" applyNumberFormat="1" applyFont="1" applyFill="1" applyBorder="1" applyAlignment="1">
      <alignment horizontal="center"/>
    </xf>
    <xf numFmtId="165" fontId="3" fillId="0" borderId="1" xfId="3" applyNumberFormat="1" applyFont="1" applyFill="1" applyBorder="1" applyAlignment="1">
      <alignment horizontal="center"/>
    </xf>
    <xf numFmtId="1" fontId="7" fillId="0" borderId="1" xfId="3" applyNumberFormat="1" applyFont="1" applyFill="1" applyBorder="1" applyAlignment="1">
      <alignment horizontal="center"/>
    </xf>
    <xf numFmtId="164" fontId="3" fillId="0" borderId="1" xfId="3" applyNumberFormat="1" applyFont="1" applyFill="1" applyBorder="1" applyAlignment="1">
      <alignment horizontal="center"/>
    </xf>
    <xf numFmtId="165" fontId="3" fillId="0" borderId="1" xfId="3" applyNumberFormat="1" applyFont="1" applyFill="1" applyBorder="1" applyAlignment="1" applyProtection="1">
      <alignment horizontal="center"/>
      <protection locked="0"/>
    </xf>
    <xf numFmtId="164" fontId="3" fillId="0" borderId="0" xfId="3" applyNumberFormat="1" applyFont="1" applyFill="1" applyBorder="1" applyAlignment="1"/>
    <xf numFmtId="164" fontId="7" fillId="0" borderId="1" xfId="3" applyNumberFormat="1" applyFont="1" applyFill="1" applyBorder="1" applyAlignment="1">
      <alignment horizontal="center"/>
    </xf>
    <xf numFmtId="164" fontId="3" fillId="0" borderId="1" xfId="3" applyNumberFormat="1" applyFont="1" applyFill="1" applyBorder="1" applyAlignment="1" applyProtection="1">
      <alignment horizontal="center"/>
      <protection locked="0"/>
    </xf>
    <xf numFmtId="1" fontId="8" fillId="0" borderId="1" xfId="3" applyNumberFormat="1" applyFont="1" applyFill="1" applyBorder="1" applyAlignment="1">
      <alignment horizontal="center"/>
    </xf>
    <xf numFmtId="1" fontId="3" fillId="0" borderId="1" xfId="3" applyNumberFormat="1" applyFont="1" applyBorder="1" applyAlignment="1">
      <alignment horizontal="center"/>
    </xf>
    <xf numFmtId="165" fontId="8" fillId="0" borderId="1" xfId="3" applyNumberFormat="1" applyFont="1" applyFill="1" applyBorder="1" applyAlignment="1" applyProtection="1">
      <alignment horizontal="center"/>
      <protection locked="0"/>
    </xf>
    <xf numFmtId="0" fontId="8" fillId="3" borderId="1" xfId="4" applyFont="1" applyFill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0" fontId="3" fillId="3" borderId="1" xfId="4" applyFont="1" applyFill="1" applyBorder="1" applyAlignment="1" applyProtection="1">
      <alignment horizontal="left"/>
      <protection locked="0"/>
    </xf>
    <xf numFmtId="0" fontId="3" fillId="3" borderId="1" xfId="4" applyFont="1" applyFill="1" applyBorder="1" applyAlignment="1" applyProtection="1">
      <alignment horizontal="center"/>
      <protection locked="0"/>
    </xf>
    <xf numFmtId="0" fontId="3" fillId="3" borderId="1" xfId="4" applyFont="1" applyFill="1" applyBorder="1" applyAlignment="1">
      <alignment horizontal="left"/>
    </xf>
    <xf numFmtId="164" fontId="8" fillId="0" borderId="1" xfId="3" applyNumberFormat="1" applyFont="1" applyFill="1" applyBorder="1" applyAlignment="1">
      <alignment horizontal="center"/>
    </xf>
    <xf numFmtId="0" fontId="1" fillId="0" borderId="0" xfId="4"/>
    <xf numFmtId="165" fontId="1" fillId="0" borderId="0" xfId="4" applyNumberFormat="1"/>
    <xf numFmtId="0" fontId="9" fillId="0" borderId="1" xfId="4" applyFont="1" applyBorder="1" applyAlignment="1">
      <alignment horizontal="left"/>
    </xf>
    <xf numFmtId="0" fontId="8" fillId="0" borderId="1" xfId="4" applyFont="1" applyBorder="1" applyAlignment="1" applyProtection="1">
      <alignment horizontal="left"/>
      <protection locked="0"/>
    </xf>
    <xf numFmtId="1" fontId="1" fillId="0" borderId="1" xfId="4" applyNumberForma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1" xfId="4" applyFont="1" applyBorder="1" applyAlignment="1">
      <alignment horizontal="left"/>
    </xf>
    <xf numFmtId="0" fontId="4" fillId="0" borderId="1" xfId="4" applyFont="1" applyBorder="1" applyAlignment="1">
      <alignment horizontal="center"/>
    </xf>
    <xf numFmtId="0" fontId="9" fillId="0" borderId="1" xfId="4" applyFont="1" applyBorder="1" applyAlignment="1">
      <alignment horizontal="center"/>
    </xf>
    <xf numFmtId="164" fontId="3" fillId="0" borderId="1" xfId="3" applyNumberFormat="1" applyFont="1" applyFill="1" applyBorder="1" applyAlignment="1"/>
    <xf numFmtId="164" fontId="3" fillId="0" borderId="1" xfId="3" applyNumberFormat="1" applyFont="1" applyFill="1" applyBorder="1" applyAlignment="1" applyProtection="1">
      <protection locked="0"/>
    </xf>
    <xf numFmtId="0" fontId="7" fillId="0" borderId="1" xfId="4" applyFont="1" applyBorder="1"/>
    <xf numFmtId="164" fontId="7" fillId="0" borderId="1" xfId="3" applyNumberFormat="1" applyFont="1" applyFill="1" applyBorder="1" applyAlignment="1"/>
    <xf numFmtId="0" fontId="3" fillId="0" borderId="1" xfId="4" applyFont="1" applyBorder="1"/>
    <xf numFmtId="164" fontId="7" fillId="0" borderId="1" xfId="3" applyNumberFormat="1" applyFont="1" applyFill="1" applyBorder="1" applyAlignment="1" applyProtection="1">
      <protection locked="0"/>
    </xf>
    <xf numFmtId="164" fontId="8" fillId="0" borderId="1" xfId="3" applyNumberFormat="1" applyFont="1" applyFill="1" applyBorder="1" applyAlignment="1"/>
    <xf numFmtId="164" fontId="8" fillId="0" borderId="1" xfId="3" applyNumberFormat="1" applyFont="1" applyFill="1" applyBorder="1" applyAlignment="1" applyProtection="1">
      <protection locked="0"/>
    </xf>
    <xf numFmtId="0" fontId="8" fillId="0" borderId="1" xfId="4" applyFont="1" applyBorder="1"/>
    <xf numFmtId="165" fontId="3" fillId="0" borderId="1" xfId="3" applyNumberFormat="1" applyFont="1" applyFill="1" applyBorder="1" applyAlignment="1">
      <alignment horizontal="left"/>
    </xf>
    <xf numFmtId="165" fontId="3" fillId="0" borderId="1" xfId="3" applyNumberFormat="1" applyFont="1" applyFill="1" applyBorder="1" applyAlignment="1" applyProtection="1">
      <alignment horizontal="left"/>
      <protection locked="0"/>
    </xf>
    <xf numFmtId="165" fontId="7" fillId="0" borderId="1" xfId="3" applyNumberFormat="1" applyFont="1" applyFill="1" applyBorder="1" applyAlignment="1">
      <alignment horizontal="center"/>
    </xf>
    <xf numFmtId="165" fontId="8" fillId="0" borderId="1" xfId="3" applyNumberFormat="1" applyFont="1" applyFill="1" applyBorder="1" applyAlignment="1" applyProtection="1">
      <alignment horizontal="left"/>
      <protection locked="0"/>
    </xf>
    <xf numFmtId="165" fontId="8" fillId="0" borderId="1" xfId="3" applyNumberFormat="1" applyFont="1" applyFill="1" applyBorder="1" applyAlignment="1">
      <alignment horizontal="center"/>
    </xf>
    <xf numFmtId="165" fontId="7" fillId="0" borderId="1" xfId="3" applyNumberFormat="1" applyFont="1" applyFill="1" applyBorder="1" applyAlignment="1" applyProtection="1">
      <alignment horizontal="center"/>
      <protection locked="0"/>
    </xf>
    <xf numFmtId="164" fontId="5" fillId="0" borderId="1" xfId="3" applyNumberFormat="1" applyFont="1" applyFill="1" applyBorder="1" applyAlignment="1" applyProtection="1">
      <alignment horizontal="center"/>
      <protection locked="0"/>
    </xf>
    <xf numFmtId="164" fontId="7" fillId="0" borderId="1" xfId="3" applyNumberFormat="1" applyFont="1" applyFill="1" applyBorder="1" applyAlignment="1" applyProtection="1">
      <alignment horizontal="center"/>
      <protection locked="0"/>
    </xf>
    <xf numFmtId="164" fontId="5" fillId="0" borderId="1" xfId="3" applyNumberFormat="1" applyFont="1" applyFill="1" applyBorder="1" applyAlignment="1">
      <alignment horizontal="center"/>
    </xf>
    <xf numFmtId="165" fontId="7" fillId="0" borderId="1" xfId="3" applyNumberFormat="1" applyFont="1" applyFill="1" applyBorder="1" applyAlignment="1" applyProtection="1">
      <alignment horizontal="left"/>
      <protection locked="0"/>
    </xf>
    <xf numFmtId="165" fontId="7" fillId="0" borderId="1" xfId="3" applyNumberFormat="1" applyFont="1" applyFill="1" applyBorder="1" applyAlignment="1">
      <alignment horizontal="left"/>
    </xf>
    <xf numFmtId="164" fontId="10" fillId="0" borderId="1" xfId="3" applyNumberFormat="1" applyFont="1" applyFill="1" applyBorder="1" applyAlignment="1" applyProtection="1">
      <alignment horizontal="center"/>
      <protection locked="0"/>
    </xf>
    <xf numFmtId="164" fontId="10" fillId="0" borderId="1" xfId="3" applyNumberFormat="1" applyFont="1" applyFill="1" applyBorder="1" applyAlignment="1">
      <alignment horizontal="center"/>
    </xf>
    <xf numFmtId="164" fontId="8" fillId="0" borderId="1" xfId="3" applyNumberFormat="1" applyFont="1" applyFill="1" applyBorder="1" applyAlignment="1" applyProtection="1">
      <alignment horizontal="center"/>
      <protection locked="0"/>
    </xf>
    <xf numFmtId="165" fontId="8" fillId="0" borderId="1" xfId="3" applyNumberFormat="1" applyFont="1" applyFill="1" applyBorder="1" applyAlignment="1">
      <alignment horizontal="left"/>
    </xf>
    <xf numFmtId="14" fontId="3" fillId="0" borderId="1" xfId="4" applyNumberFormat="1" applyFont="1" applyBorder="1"/>
    <xf numFmtId="1" fontId="3" fillId="0" borderId="4" xfId="3" applyNumberFormat="1" applyFont="1" applyFill="1" applyBorder="1" applyAlignment="1">
      <alignment horizontal="center"/>
    </xf>
    <xf numFmtId="0" fontId="1" fillId="0" borderId="0" xfId="0" applyFont="1"/>
    <xf numFmtId="0" fontId="11" fillId="4" borderId="3" xfId="4" applyFont="1" applyFill="1" applyBorder="1" applyAlignment="1">
      <alignment horizontal="center" vertical="center"/>
    </xf>
    <xf numFmtId="1" fontId="11" fillId="4" borderId="6" xfId="3" applyNumberFormat="1" applyFont="1" applyFill="1" applyBorder="1" applyAlignment="1">
      <alignment horizontal="center" vertical="center"/>
    </xf>
    <xf numFmtId="1" fontId="11" fillId="4" borderId="3" xfId="3" applyNumberFormat="1" applyFont="1" applyFill="1" applyBorder="1" applyAlignment="1">
      <alignment horizontal="center" vertical="center"/>
    </xf>
    <xf numFmtId="0" fontId="11" fillId="4" borderId="3" xfId="4" applyFont="1" applyFill="1" applyBorder="1" applyAlignment="1" applyProtection="1">
      <alignment horizontal="center" vertical="center"/>
      <protection locked="0"/>
    </xf>
    <xf numFmtId="0" fontId="11" fillId="4" borderId="3" xfId="4" applyFont="1" applyFill="1" applyBorder="1" applyAlignment="1" applyProtection="1">
      <alignment horizontal="left" vertical="center"/>
      <protection locked="0"/>
    </xf>
    <xf numFmtId="164" fontId="11" fillId="4" borderId="7" xfId="3" applyNumberFormat="1" applyFont="1" applyFill="1" applyBorder="1" applyAlignment="1" applyProtection="1">
      <alignment horizontal="center" vertical="center"/>
      <protection locked="0"/>
    </xf>
    <xf numFmtId="0" fontId="12" fillId="2" borderId="3" xfId="4" applyFont="1" applyFill="1" applyBorder="1" applyAlignment="1" applyProtection="1">
      <alignment horizontal="center" vertical="center"/>
      <protection locked="0"/>
    </xf>
    <xf numFmtId="0" fontId="12" fillId="2" borderId="3" xfId="4" applyFont="1" applyFill="1" applyBorder="1" applyAlignment="1" applyProtection="1">
      <alignment horizontal="left" vertical="center"/>
      <protection locked="0"/>
    </xf>
    <xf numFmtId="164" fontId="11" fillId="4" borderId="8" xfId="3" applyNumberFormat="1" applyFont="1" applyFill="1" applyBorder="1" applyAlignment="1" applyProtection="1">
      <alignment horizontal="center" vertical="center"/>
      <protection locked="0"/>
    </xf>
    <xf numFmtId="165" fontId="11" fillId="4" borderId="8" xfId="3" applyNumberFormat="1" applyFont="1" applyFill="1" applyBorder="1" applyAlignment="1" applyProtection="1">
      <alignment horizontal="center" vertical="center"/>
      <protection locked="0"/>
    </xf>
    <xf numFmtId="165" fontId="11" fillId="4" borderId="9" xfId="3" applyNumberFormat="1" applyFont="1" applyFill="1" applyBorder="1" applyAlignment="1" applyProtection="1">
      <alignment horizontal="center" vertical="center"/>
      <protection locked="0"/>
    </xf>
    <xf numFmtId="0" fontId="13" fillId="0" borderId="2" xfId="4" applyFont="1" applyBorder="1" applyAlignment="1">
      <alignment vertical="center"/>
    </xf>
    <xf numFmtId="0" fontId="7" fillId="3" borderId="1" xfId="4" applyFont="1" applyFill="1" applyBorder="1" applyAlignment="1" applyProtection="1">
      <alignment horizontal="left"/>
      <protection locked="0"/>
    </xf>
    <xf numFmtId="40" fontId="7" fillId="0" borderId="0" xfId="3" applyNumberFormat="1" applyFont="1" applyFill="1" applyBorder="1" applyAlignment="1" applyProtection="1">
      <alignment horizontal="center"/>
    </xf>
    <xf numFmtId="166" fontId="7" fillId="0" borderId="0" xfId="4" applyNumberFormat="1" applyFont="1" applyAlignment="1">
      <alignment horizontal="center"/>
    </xf>
    <xf numFmtId="0" fontId="14" fillId="0" borderId="0" xfId="4" applyFont="1"/>
    <xf numFmtId="40" fontId="3" fillId="0" borderId="0" xfId="3" applyNumberFormat="1" applyFont="1" applyFill="1" applyBorder="1" applyAlignment="1" applyProtection="1">
      <alignment horizontal="center"/>
    </xf>
    <xf numFmtId="166" fontId="3" fillId="0" borderId="0" xfId="4" applyNumberFormat="1" applyFont="1" applyAlignment="1">
      <alignment horizontal="center"/>
    </xf>
    <xf numFmtId="0" fontId="15" fillId="0" borderId="0" xfId="4" applyFont="1"/>
    <xf numFmtId="164" fontId="3" fillId="0" borderId="0" xfId="3" applyNumberFormat="1" applyFont="1" applyFill="1" applyBorder="1" applyAlignment="1" applyProtection="1">
      <protection locked="0"/>
    </xf>
    <xf numFmtId="40" fontId="8" fillId="0" borderId="0" xfId="3" applyNumberFormat="1" applyFont="1" applyFill="1" applyBorder="1" applyAlignment="1" applyProtection="1">
      <alignment horizontal="center"/>
    </xf>
    <xf numFmtId="166" fontId="8" fillId="0" borderId="0" xfId="4" applyNumberFormat="1" applyFont="1" applyAlignment="1">
      <alignment horizontal="center"/>
    </xf>
    <xf numFmtId="0" fontId="8" fillId="3" borderId="1" xfId="4" applyFont="1" applyFill="1" applyBorder="1" applyAlignment="1">
      <alignment horizontal="left"/>
    </xf>
    <xf numFmtId="14" fontId="7" fillId="0" borderId="1" xfId="4" applyNumberFormat="1" applyFont="1" applyBorder="1"/>
    <xf numFmtId="0" fontId="4" fillId="0" borderId="10" xfId="4" applyFont="1" applyBorder="1" applyAlignment="1">
      <alignment horizontal="left"/>
    </xf>
    <xf numFmtId="0" fontId="3" fillId="0" borderId="10" xfId="4" applyFont="1" applyBorder="1" applyAlignment="1">
      <alignment horizontal="center"/>
    </xf>
    <xf numFmtId="0" fontId="3" fillId="0" borderId="10" xfId="4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7" fillId="3" borderId="1" xfId="4" applyFont="1" applyFill="1" applyBorder="1" applyAlignment="1" applyProtection="1">
      <alignment horizontal="center"/>
      <protection locked="0"/>
    </xf>
    <xf numFmtId="0" fontId="4" fillId="0" borderId="10" xfId="4" applyFont="1" applyBorder="1" applyAlignment="1">
      <alignment horizontal="center"/>
    </xf>
    <xf numFmtId="1" fontId="3" fillId="0" borderId="10" xfId="3" applyNumberFormat="1" applyFont="1" applyFill="1" applyBorder="1" applyAlignment="1">
      <alignment horizontal="center"/>
    </xf>
    <xf numFmtId="0" fontId="3" fillId="0" borderId="10" xfId="4" applyFont="1" applyBorder="1" applyAlignment="1">
      <alignment horizontal="left"/>
    </xf>
    <xf numFmtId="164" fontId="3" fillId="0" borderId="10" xfId="3" applyNumberFormat="1" applyFont="1" applyFill="1" applyBorder="1" applyAlignment="1">
      <alignment horizontal="center"/>
    </xf>
    <xf numFmtId="0" fontId="4" fillId="0" borderId="11" xfId="4" applyFont="1" applyBorder="1" applyAlignment="1">
      <alignment horizontal="center"/>
    </xf>
    <xf numFmtId="0" fontId="4" fillId="0" borderId="11" xfId="4" applyFont="1" applyBorder="1" applyAlignment="1">
      <alignment horizontal="left"/>
    </xf>
    <xf numFmtId="1" fontId="3" fillId="0" borderId="11" xfId="3" applyNumberFormat="1" applyFont="1" applyFill="1" applyBorder="1" applyAlignment="1">
      <alignment horizontal="center"/>
    </xf>
    <xf numFmtId="0" fontId="3" fillId="0" borderId="11" xfId="4" applyFont="1" applyBorder="1" applyAlignment="1" applyProtection="1">
      <alignment horizontal="center"/>
      <protection locked="0"/>
    </xf>
    <xf numFmtId="0" fontId="3" fillId="0" borderId="11" xfId="4" applyFont="1" applyBorder="1" applyAlignment="1">
      <alignment horizontal="center"/>
    </xf>
    <xf numFmtId="164" fontId="3" fillId="0" borderId="11" xfId="3" applyNumberFormat="1" applyFont="1" applyFill="1" applyBorder="1" applyAlignment="1" applyProtection="1">
      <alignment horizontal="center"/>
      <protection locked="0"/>
    </xf>
    <xf numFmtId="0" fontId="3" fillId="0" borderId="11" xfId="4" applyFont="1" applyBorder="1" applyAlignment="1">
      <alignment horizontal="left"/>
    </xf>
    <xf numFmtId="164" fontId="3" fillId="0" borderId="10" xfId="3" applyNumberFormat="1" applyFont="1" applyFill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center"/>
      <protection locked="0"/>
    </xf>
    <xf numFmtId="0" fontId="16" fillId="0" borderId="0" xfId="4" applyFont="1" applyAlignment="1">
      <alignment horizontal="center"/>
    </xf>
    <xf numFmtId="164" fontId="8" fillId="0" borderId="0" xfId="3" applyNumberFormat="1" applyFont="1" applyFill="1" applyBorder="1" applyAlignment="1" applyProtection="1">
      <protection locked="0"/>
    </xf>
    <xf numFmtId="40" fontId="3" fillId="0" borderId="0" xfId="3" applyNumberFormat="1" applyFont="1" applyBorder="1" applyAlignment="1" applyProtection="1">
      <alignment horizontal="center"/>
    </xf>
    <xf numFmtId="1" fontId="8" fillId="0" borderId="1" xfId="3" applyNumberFormat="1" applyFont="1" applyBorder="1" applyAlignment="1">
      <alignment horizontal="center"/>
    </xf>
    <xf numFmtId="164" fontId="8" fillId="0" borderId="0" xfId="3" applyNumberFormat="1" applyFont="1" applyFill="1" applyBorder="1" applyAlignment="1"/>
    <xf numFmtId="1" fontId="7" fillId="0" borderId="1" xfId="3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6" fontId="3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7" fillId="0" borderId="0" xfId="3" applyNumberFormat="1" applyFont="1" applyFill="1" applyBorder="1" applyAlignment="1"/>
    <xf numFmtId="164" fontId="3" fillId="0" borderId="5" xfId="3" applyNumberFormat="1" applyFont="1" applyFill="1" applyBorder="1" applyAlignment="1" applyProtection="1">
      <alignment horizontal="center"/>
      <protection locked="0"/>
    </xf>
    <xf numFmtId="164" fontId="3" fillId="0" borderId="5" xfId="3" applyNumberFormat="1" applyFont="1" applyFill="1" applyBorder="1" applyAlignment="1">
      <alignment horizontal="center"/>
    </xf>
    <xf numFmtId="164" fontId="8" fillId="0" borderId="5" xfId="3" applyNumberFormat="1" applyFont="1" applyFill="1" applyBorder="1" applyAlignment="1">
      <alignment horizontal="center"/>
    </xf>
    <xf numFmtId="164" fontId="8" fillId="0" borderId="5" xfId="3" applyNumberFormat="1" applyFont="1" applyFill="1" applyBorder="1" applyAlignment="1" applyProtection="1">
      <alignment horizontal="center"/>
      <protection locked="0"/>
    </xf>
    <xf numFmtId="164" fontId="7" fillId="0" borderId="5" xfId="3" applyNumberFormat="1" applyFont="1" applyFill="1" applyBorder="1" applyAlignment="1">
      <alignment horizontal="center"/>
    </xf>
    <xf numFmtId="164" fontId="7" fillId="0" borderId="5" xfId="3" applyNumberFormat="1" applyFont="1" applyFill="1" applyBorder="1" applyAlignment="1" applyProtection="1">
      <alignment horizontal="center"/>
      <protection locked="0"/>
    </xf>
    <xf numFmtId="165" fontId="3" fillId="0" borderId="11" xfId="1" applyNumberFormat="1" applyFont="1" applyFill="1" applyBorder="1" applyAlignment="1" applyProtection="1">
      <alignment horizontal="center"/>
      <protection locked="0"/>
    </xf>
    <xf numFmtId="165" fontId="3" fillId="0" borderId="11" xfId="1" applyNumberFormat="1" applyFont="1" applyFill="1" applyBorder="1" applyAlignment="1" applyProtection="1">
      <alignment horizontal="left"/>
      <protection locked="0"/>
    </xf>
    <xf numFmtId="0" fontId="6" fillId="0" borderId="11" xfId="4" applyFont="1" applyBorder="1" applyAlignment="1">
      <alignment horizontal="center"/>
    </xf>
    <xf numFmtId="0" fontId="6" fillId="0" borderId="11" xfId="4" applyFont="1" applyBorder="1" applyAlignment="1">
      <alignment horizontal="left"/>
    </xf>
    <xf numFmtId="1" fontId="7" fillId="0" borderId="11" xfId="3" applyNumberFormat="1" applyFont="1" applyFill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8" fillId="0" borderId="11" xfId="4" applyFont="1" applyBorder="1" applyAlignment="1" applyProtection="1">
      <alignment horizontal="left"/>
      <protection locked="0"/>
    </xf>
    <xf numFmtId="164" fontId="7" fillId="0" borderId="11" xfId="3" applyNumberFormat="1" applyFont="1" applyFill="1" applyBorder="1" applyAlignment="1" applyProtection="1">
      <alignment horizontal="center"/>
      <protection locked="0"/>
    </xf>
    <xf numFmtId="164" fontId="7" fillId="0" borderId="11" xfId="3" applyNumberFormat="1" applyFont="1" applyFill="1" applyBorder="1" applyAlignment="1">
      <alignment horizontal="center"/>
    </xf>
    <xf numFmtId="165" fontId="7" fillId="0" borderId="11" xfId="3" applyNumberFormat="1" applyFont="1" applyFill="1" applyBorder="1" applyAlignment="1">
      <alignment horizontal="center"/>
    </xf>
    <xf numFmtId="164" fontId="7" fillId="0" borderId="11" xfId="3" applyNumberFormat="1" applyFont="1" applyFill="1" applyBorder="1" applyAlignment="1"/>
    <xf numFmtId="164" fontId="7" fillId="0" borderId="1" xfId="3" applyNumberFormat="1" applyFont="1" applyBorder="1" applyAlignment="1">
      <alignment horizontal="center"/>
    </xf>
    <xf numFmtId="164" fontId="7" fillId="0" borderId="1" xfId="3" applyNumberFormat="1" applyFont="1" applyBorder="1" applyAlignment="1" applyProtection="1">
      <alignment horizontal="center"/>
      <protection locked="0"/>
    </xf>
    <xf numFmtId="165" fontId="7" fillId="0" borderId="1" xfId="3" applyNumberFormat="1" applyFont="1" applyBorder="1" applyAlignment="1" applyProtection="1">
      <alignment horizontal="center"/>
      <protection locked="0"/>
    </xf>
    <xf numFmtId="164" fontId="7" fillId="0" borderId="1" xfId="3" applyNumberFormat="1" applyFont="1" applyBorder="1" applyProtection="1">
      <protection locked="0"/>
    </xf>
    <xf numFmtId="1" fontId="7" fillId="0" borderId="4" xfId="3" applyNumberFormat="1" applyFont="1" applyFill="1" applyBorder="1" applyAlignment="1">
      <alignment horizontal="center"/>
    </xf>
    <xf numFmtId="164" fontId="3" fillId="0" borderId="1" xfId="3" applyNumberFormat="1" applyFont="1" applyBorder="1" applyAlignment="1">
      <alignment horizontal="center"/>
    </xf>
    <xf numFmtId="165" fontId="3" fillId="0" borderId="1" xfId="3" applyNumberFormat="1" applyFont="1" applyBorder="1" applyAlignment="1">
      <alignment horizontal="center"/>
    </xf>
    <xf numFmtId="164" fontId="3" fillId="0" borderId="1" xfId="3" applyNumberFormat="1" applyFont="1" applyBorder="1"/>
    <xf numFmtId="40" fontId="3" fillId="0" borderId="0" xfId="3" applyNumberFormat="1" applyFont="1" applyAlignment="1">
      <alignment horizontal="center"/>
    </xf>
    <xf numFmtId="0" fontId="0" fillId="0" borderId="0" xfId="4" applyFont="1"/>
    <xf numFmtId="1" fontId="3" fillId="0" borderId="4" xfId="3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11" xfId="3" applyNumberFormat="1" applyFont="1" applyFill="1" applyBorder="1" applyAlignment="1">
      <alignment horizontal="center"/>
    </xf>
    <xf numFmtId="165" fontId="3" fillId="0" borderId="11" xfId="3" applyNumberFormat="1" applyFont="1" applyFill="1" applyBorder="1" applyAlignment="1">
      <alignment horizontal="center"/>
    </xf>
    <xf numFmtId="164" fontId="3" fillId="0" borderId="11" xfId="3" applyNumberFormat="1" applyFont="1" applyFill="1" applyBorder="1" applyAlignment="1"/>
    <xf numFmtId="0" fontId="3" fillId="0" borderId="10" xfId="4" applyFont="1" applyBorder="1" applyAlignment="1" applyProtection="1">
      <alignment horizontal="center"/>
      <protection locked="0"/>
    </xf>
    <xf numFmtId="164" fontId="10" fillId="0" borderId="10" xfId="3" applyNumberFormat="1" applyFont="1" applyFill="1" applyBorder="1" applyAlignment="1" applyProtection="1">
      <alignment horizontal="center"/>
      <protection locked="0"/>
    </xf>
    <xf numFmtId="164" fontId="10" fillId="0" borderId="10" xfId="3" applyNumberFormat="1" applyFont="1" applyFill="1" applyBorder="1" applyAlignment="1">
      <alignment horizontal="center"/>
    </xf>
    <xf numFmtId="165" fontId="3" fillId="0" borderId="10" xfId="3" applyNumberFormat="1" applyFont="1" applyFill="1" applyBorder="1" applyAlignment="1">
      <alignment horizontal="center"/>
    </xf>
    <xf numFmtId="0" fontId="3" fillId="0" borderId="10" xfId="4" applyFont="1" applyBorder="1"/>
    <xf numFmtId="165" fontId="7" fillId="0" borderId="1" xfId="3" applyNumberFormat="1" applyFont="1" applyBorder="1" applyAlignment="1" applyProtection="1">
      <alignment horizontal="left"/>
      <protection locked="0"/>
    </xf>
    <xf numFmtId="165" fontId="3" fillId="0" borderId="10" xfId="3" applyNumberFormat="1" applyFont="1" applyFill="1" applyBorder="1" applyAlignment="1" applyProtection="1">
      <alignment horizontal="center"/>
      <protection locked="0"/>
    </xf>
    <xf numFmtId="164" fontId="3" fillId="0" borderId="10" xfId="3" applyNumberFormat="1" applyFont="1" applyFill="1" applyBorder="1" applyAlignment="1" applyProtection="1">
      <protection locked="0"/>
    </xf>
    <xf numFmtId="165" fontId="3" fillId="0" borderId="11" xfId="3" applyNumberFormat="1" applyFont="1" applyFill="1" applyBorder="1" applyAlignment="1">
      <alignment horizontal="left"/>
    </xf>
    <xf numFmtId="164" fontId="3" fillId="0" borderId="10" xfId="3" applyNumberFormat="1" applyFont="1" applyFill="1" applyBorder="1" applyAlignment="1"/>
    <xf numFmtId="165" fontId="3" fillId="0" borderId="1" xfId="3" applyNumberFormat="1" applyFont="1" applyFill="1" applyBorder="1" applyAlignment="1"/>
    <xf numFmtId="1" fontId="8" fillId="0" borderId="4" xfId="3" applyNumberFormat="1" applyFont="1" applyFill="1" applyBorder="1" applyAlignment="1">
      <alignment horizontal="center"/>
    </xf>
    <xf numFmtId="0" fontId="3" fillId="3" borderId="10" xfId="4" applyFont="1" applyFill="1" applyBorder="1" applyAlignment="1" applyProtection="1">
      <alignment horizontal="center"/>
      <protection locked="0"/>
    </xf>
    <xf numFmtId="0" fontId="3" fillId="3" borderId="10" xfId="4" applyFont="1" applyFill="1" applyBorder="1" applyAlignment="1">
      <alignment horizontal="left"/>
    </xf>
    <xf numFmtId="0" fontId="3" fillId="3" borderId="10" xfId="4" applyFont="1" applyFill="1" applyBorder="1" applyAlignment="1">
      <alignment horizontal="center"/>
    </xf>
    <xf numFmtId="164" fontId="3" fillId="0" borderId="1" xfId="3" applyNumberFormat="1" applyFont="1" applyBorder="1" applyAlignment="1" applyProtection="1">
      <alignment horizontal="center"/>
      <protection locked="0"/>
    </xf>
    <xf numFmtId="164" fontId="3" fillId="0" borderId="0" xfId="3" applyNumberFormat="1" applyFont="1"/>
    <xf numFmtId="40" fontId="8" fillId="0" borderId="0" xfId="3" applyNumberFormat="1" applyFont="1" applyBorder="1" applyAlignment="1" applyProtection="1">
      <alignment horizontal="center"/>
    </xf>
    <xf numFmtId="164" fontId="7" fillId="0" borderId="0" xfId="3" applyNumberFormat="1" applyFont="1" applyFill="1" applyBorder="1" applyAlignment="1" applyProtection="1">
      <protection locked="0"/>
    </xf>
    <xf numFmtId="164" fontId="8" fillId="0" borderId="1" xfId="3" applyNumberFormat="1" applyFont="1" applyBorder="1" applyAlignment="1" applyProtection="1">
      <alignment horizontal="center"/>
      <protection locked="0"/>
    </xf>
    <xf numFmtId="165" fontId="8" fillId="0" borderId="1" xfId="3" applyNumberFormat="1" applyFont="1" applyBorder="1" applyAlignment="1">
      <alignment horizontal="center"/>
    </xf>
    <xf numFmtId="164" fontId="8" fillId="0" borderId="1" xfId="3" applyNumberFormat="1" applyFont="1" applyBorder="1"/>
    <xf numFmtId="1" fontId="3" fillId="0" borderId="1" xfId="3" applyNumberFormat="1" applyFont="1" applyBorder="1" applyAlignment="1">
      <alignment horizontal="left"/>
    </xf>
    <xf numFmtId="14" fontId="8" fillId="0" borderId="1" xfId="4" applyNumberFormat="1" applyFont="1" applyBorder="1"/>
    <xf numFmtId="1" fontId="1" fillId="0" borderId="11" xfId="4" applyNumberFormat="1" applyBorder="1" applyAlignment="1">
      <alignment horizontal="center"/>
    </xf>
    <xf numFmtId="1" fontId="1" fillId="0" borderId="10" xfId="4" applyNumberFormat="1" applyBorder="1" applyAlignment="1">
      <alignment horizontal="center"/>
    </xf>
    <xf numFmtId="165" fontId="3" fillId="0" borderId="10" xfId="3" applyNumberFormat="1" applyFont="1" applyFill="1" applyBorder="1" applyAlignment="1">
      <alignment horizontal="left"/>
    </xf>
    <xf numFmtId="1" fontId="7" fillId="0" borderId="1" xfId="3" applyNumberFormat="1" applyFont="1" applyBorder="1" applyAlignment="1">
      <alignment horizontal="left"/>
    </xf>
    <xf numFmtId="40" fontId="7" fillId="0" borderId="0" xfId="3" applyNumberFormat="1" applyFont="1" applyBorder="1" applyAlignment="1" applyProtection="1">
      <alignment horizontal="center"/>
    </xf>
    <xf numFmtId="1" fontId="3" fillId="0" borderId="1" xfId="3" applyNumberFormat="1" applyFont="1" applyFill="1" applyBorder="1" applyAlignment="1">
      <alignment horizontal="left"/>
    </xf>
    <xf numFmtId="0" fontId="1" fillId="0" borderId="0" xfId="4" applyAlignment="1">
      <alignment horizontal="center"/>
    </xf>
    <xf numFmtId="0" fontId="1" fillId="0" borderId="0" xfId="4" applyProtection="1">
      <protection locked="0"/>
    </xf>
  </cellXfs>
  <cellStyles count="5">
    <cellStyle name="Komma" xfId="1" builtinId="3"/>
    <cellStyle name="Komma 2" xfId="2" xr:uid="{00000000-0005-0000-0000-000001000000}"/>
    <cellStyle name="Komma 2 2" xfId="3" xr:uid="{00000000-0005-0000-0000-000002000000}"/>
    <cellStyle name="Standard" xfId="0" builtinId="0"/>
    <cellStyle name="Standard 2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gv\daten%20(c)\&#214;.G.V\Ranglisten%20u.%20Rekorde\&#214;ster.%20u.%20BL%20%20Rekorde%20ab%201998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tascha\Desktop\Athletendatei%20-%20Kopie.xlsx" TargetMode="External"/><Relationship Id="rId1" Type="http://schemas.openxmlformats.org/officeDocument/2006/relationships/externalLinkPath" Target="Athletendatei%20-%20K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orde"/>
      <sheetName val="Sch A"/>
      <sheetName val="Jug B "/>
      <sheetName val="Jug A"/>
      <sheetName val="Jun"/>
      <sheetName val="U23"/>
      <sheetName val="Allg. Kl."/>
      <sheetName val="OÖ "/>
      <sheetName val="NÖ"/>
      <sheetName val="W "/>
      <sheetName val="ST"/>
      <sheetName val="T "/>
      <sheetName val="S "/>
      <sheetName val="V "/>
      <sheetName val="2000 Aufgestellt"/>
      <sheetName val="2001 Aufgestellt"/>
      <sheetName val="Vereinskurzbezeichnungen"/>
      <sheetName val="Jahrgä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thleten"/>
      <sheetName val="Athleten 2024"/>
      <sheetName val="Altersklassen"/>
    </sheetNames>
    <sheetDataSet>
      <sheetData sheetId="0" refreshError="1"/>
      <sheetData sheetId="1" refreshError="1"/>
      <sheetData sheetId="2" refreshError="1">
        <row r="2">
          <cell r="A2">
            <v>8</v>
          </cell>
          <cell r="B2" t="str">
            <v>U9 (Schüler C)</v>
          </cell>
        </row>
        <row r="3">
          <cell r="A3">
            <v>9</v>
          </cell>
          <cell r="B3" t="str">
            <v>U9 (Schüler C)</v>
          </cell>
        </row>
        <row r="4">
          <cell r="A4">
            <v>10</v>
          </cell>
          <cell r="B4" t="str">
            <v>U11 (Schüler B)</v>
          </cell>
        </row>
        <row r="5">
          <cell r="A5">
            <v>11</v>
          </cell>
          <cell r="B5" t="str">
            <v>U11 (Schüler B)</v>
          </cell>
        </row>
        <row r="6">
          <cell r="A6">
            <v>12</v>
          </cell>
          <cell r="B6" t="str">
            <v>U13 (Schüler A)</v>
          </cell>
        </row>
        <row r="7">
          <cell r="A7">
            <v>13</v>
          </cell>
          <cell r="B7" t="str">
            <v>U13 (Schüler A)</v>
          </cell>
        </row>
        <row r="8">
          <cell r="A8">
            <v>14</v>
          </cell>
          <cell r="B8" t="str">
            <v>U15 (Jugend B)</v>
          </cell>
        </row>
        <row r="9">
          <cell r="A9">
            <v>15</v>
          </cell>
          <cell r="B9" t="str">
            <v>U15 (Jugend B)</v>
          </cell>
        </row>
        <row r="10">
          <cell r="A10">
            <v>16</v>
          </cell>
          <cell r="B10" t="str">
            <v>U17 (Jugend A)</v>
          </cell>
        </row>
        <row r="11">
          <cell r="A11">
            <v>17</v>
          </cell>
          <cell r="B11" t="str">
            <v>U17 (Jugend A)</v>
          </cell>
        </row>
        <row r="12">
          <cell r="A12">
            <v>18</v>
          </cell>
          <cell r="B12" t="str">
            <v>U20 (Junioren)</v>
          </cell>
        </row>
        <row r="13">
          <cell r="A13">
            <v>19</v>
          </cell>
          <cell r="B13" t="str">
            <v>U20 (Junioren)</v>
          </cell>
        </row>
        <row r="14">
          <cell r="A14">
            <v>20</v>
          </cell>
          <cell r="B14" t="str">
            <v>U20 (Junioren)</v>
          </cell>
        </row>
        <row r="15">
          <cell r="A15">
            <v>21</v>
          </cell>
          <cell r="B15" t="str">
            <v>U23</v>
          </cell>
        </row>
        <row r="16">
          <cell r="A16">
            <v>22</v>
          </cell>
          <cell r="B16" t="str">
            <v>U23</v>
          </cell>
        </row>
        <row r="17">
          <cell r="A17">
            <v>23</v>
          </cell>
          <cell r="B17" t="str">
            <v>U23</v>
          </cell>
        </row>
        <row r="18">
          <cell r="A18">
            <v>24</v>
          </cell>
          <cell r="B18" t="str">
            <v>Allg. Klasse</v>
          </cell>
        </row>
        <row r="19">
          <cell r="A19">
            <v>25</v>
          </cell>
          <cell r="B19" t="str">
            <v>Allg. Klasse</v>
          </cell>
        </row>
        <row r="20">
          <cell r="A20">
            <v>26</v>
          </cell>
          <cell r="B20" t="str">
            <v>Allg. Klasse</v>
          </cell>
        </row>
        <row r="21">
          <cell r="A21">
            <v>27</v>
          </cell>
          <cell r="B21" t="str">
            <v>Allg. Klasse</v>
          </cell>
        </row>
        <row r="22">
          <cell r="A22">
            <v>28</v>
          </cell>
          <cell r="B22" t="str">
            <v>Allg. Klasse</v>
          </cell>
        </row>
        <row r="23">
          <cell r="A23">
            <v>29</v>
          </cell>
          <cell r="B23" t="str">
            <v>Allg. Klasse</v>
          </cell>
        </row>
        <row r="24">
          <cell r="A24">
            <v>30</v>
          </cell>
          <cell r="B24" t="str">
            <v>AK 0</v>
          </cell>
        </row>
        <row r="25">
          <cell r="A25">
            <v>31</v>
          </cell>
          <cell r="B25" t="str">
            <v>AK 0</v>
          </cell>
        </row>
        <row r="26">
          <cell r="A26">
            <v>32</v>
          </cell>
          <cell r="B26" t="str">
            <v>AK 0</v>
          </cell>
        </row>
        <row r="27">
          <cell r="A27">
            <v>33</v>
          </cell>
          <cell r="B27" t="str">
            <v>AK 0</v>
          </cell>
        </row>
        <row r="28">
          <cell r="A28">
            <v>34</v>
          </cell>
          <cell r="B28" t="str">
            <v>AK 0</v>
          </cell>
        </row>
        <row r="29">
          <cell r="A29">
            <v>35</v>
          </cell>
          <cell r="B29" t="str">
            <v>AK 1</v>
          </cell>
        </row>
        <row r="30">
          <cell r="A30">
            <v>36</v>
          </cell>
          <cell r="B30" t="str">
            <v>AK 1</v>
          </cell>
        </row>
        <row r="31">
          <cell r="A31">
            <v>37</v>
          </cell>
          <cell r="B31" t="str">
            <v>AK 1</v>
          </cell>
        </row>
        <row r="32">
          <cell r="A32">
            <v>38</v>
          </cell>
          <cell r="B32" t="str">
            <v>AK 1</v>
          </cell>
        </row>
        <row r="33">
          <cell r="A33">
            <v>39</v>
          </cell>
          <cell r="B33" t="str">
            <v>AK 1</v>
          </cell>
        </row>
        <row r="34">
          <cell r="A34">
            <v>40</v>
          </cell>
          <cell r="B34" t="str">
            <v>AK 2</v>
          </cell>
        </row>
        <row r="35">
          <cell r="A35">
            <v>41</v>
          </cell>
          <cell r="B35" t="str">
            <v>AK 2</v>
          </cell>
        </row>
        <row r="36">
          <cell r="A36">
            <v>42</v>
          </cell>
          <cell r="B36" t="str">
            <v>AK 2</v>
          </cell>
        </row>
        <row r="37">
          <cell r="A37">
            <v>43</v>
          </cell>
          <cell r="B37" t="str">
            <v>AK 2</v>
          </cell>
        </row>
        <row r="38">
          <cell r="A38">
            <v>44</v>
          </cell>
          <cell r="B38" t="str">
            <v>AK 2</v>
          </cell>
        </row>
        <row r="39">
          <cell r="A39">
            <v>45</v>
          </cell>
          <cell r="B39" t="str">
            <v>AK 3</v>
          </cell>
        </row>
        <row r="40">
          <cell r="A40">
            <v>46</v>
          </cell>
          <cell r="B40" t="str">
            <v>AK 3</v>
          </cell>
        </row>
        <row r="41">
          <cell r="A41">
            <v>47</v>
          </cell>
          <cell r="B41" t="str">
            <v>AK 3</v>
          </cell>
        </row>
        <row r="42">
          <cell r="A42">
            <v>48</v>
          </cell>
          <cell r="B42" t="str">
            <v>AK 3</v>
          </cell>
        </row>
        <row r="43">
          <cell r="A43">
            <v>49</v>
          </cell>
          <cell r="B43" t="str">
            <v>AK 3</v>
          </cell>
        </row>
        <row r="44">
          <cell r="A44">
            <v>50</v>
          </cell>
          <cell r="B44" t="str">
            <v>AK 4</v>
          </cell>
        </row>
        <row r="45">
          <cell r="A45">
            <v>51</v>
          </cell>
          <cell r="B45" t="str">
            <v>AK 4</v>
          </cell>
        </row>
        <row r="46">
          <cell r="A46">
            <v>52</v>
          </cell>
          <cell r="B46" t="str">
            <v>AK 4</v>
          </cell>
        </row>
        <row r="47">
          <cell r="A47">
            <v>53</v>
          </cell>
          <cell r="B47" t="str">
            <v>AK 4</v>
          </cell>
        </row>
        <row r="48">
          <cell r="A48">
            <v>54</v>
          </cell>
          <cell r="B48" t="str">
            <v>AK 4</v>
          </cell>
        </row>
        <row r="49">
          <cell r="A49">
            <v>55</v>
          </cell>
          <cell r="B49" t="str">
            <v>AK 5</v>
          </cell>
        </row>
        <row r="50">
          <cell r="A50">
            <v>56</v>
          </cell>
          <cell r="B50" t="str">
            <v>AK 5</v>
          </cell>
        </row>
        <row r="51">
          <cell r="A51">
            <v>57</v>
          </cell>
          <cell r="B51" t="str">
            <v>AK 5</v>
          </cell>
        </row>
        <row r="52">
          <cell r="A52">
            <v>58</v>
          </cell>
          <cell r="B52" t="str">
            <v>AK 5</v>
          </cell>
        </row>
        <row r="53">
          <cell r="A53">
            <v>59</v>
          </cell>
          <cell r="B53" t="str">
            <v>AK 5</v>
          </cell>
        </row>
        <row r="54">
          <cell r="A54">
            <v>60</v>
          </cell>
          <cell r="B54" t="str">
            <v>AK 6</v>
          </cell>
        </row>
        <row r="55">
          <cell r="A55">
            <v>61</v>
          </cell>
          <cell r="B55" t="str">
            <v>AK 6</v>
          </cell>
        </row>
        <row r="56">
          <cell r="A56">
            <v>62</v>
          </cell>
          <cell r="B56" t="str">
            <v>AK 6</v>
          </cell>
        </row>
        <row r="57">
          <cell r="A57">
            <v>63</v>
          </cell>
          <cell r="B57" t="str">
            <v>AK 6</v>
          </cell>
        </row>
        <row r="58">
          <cell r="A58">
            <v>64</v>
          </cell>
          <cell r="B58" t="str">
            <v>AK 6</v>
          </cell>
        </row>
        <row r="59">
          <cell r="A59">
            <v>65</v>
          </cell>
          <cell r="B59" t="str">
            <v>AK 7</v>
          </cell>
        </row>
        <row r="60">
          <cell r="A60">
            <v>66</v>
          </cell>
          <cell r="B60" t="str">
            <v>AK 7</v>
          </cell>
        </row>
        <row r="61">
          <cell r="A61">
            <v>67</v>
          </cell>
          <cell r="B61" t="str">
            <v>AK 7</v>
          </cell>
        </row>
        <row r="62">
          <cell r="A62">
            <v>68</v>
          </cell>
          <cell r="B62" t="str">
            <v>AK 7</v>
          </cell>
        </row>
        <row r="63">
          <cell r="A63">
            <v>69</v>
          </cell>
          <cell r="B63" t="str">
            <v>AK 7</v>
          </cell>
        </row>
        <row r="64">
          <cell r="A64">
            <v>70</v>
          </cell>
          <cell r="B64" t="str">
            <v>AK 8</v>
          </cell>
        </row>
        <row r="65">
          <cell r="A65">
            <v>71</v>
          </cell>
          <cell r="B65" t="str">
            <v>AK 8</v>
          </cell>
        </row>
        <row r="66">
          <cell r="A66">
            <v>72</v>
          </cell>
          <cell r="B66" t="str">
            <v>AK 8</v>
          </cell>
        </row>
        <row r="67">
          <cell r="A67">
            <v>73</v>
          </cell>
          <cell r="B67" t="str">
            <v>AK 8</v>
          </cell>
        </row>
        <row r="68">
          <cell r="A68">
            <v>74</v>
          </cell>
          <cell r="B68" t="str">
            <v>AK 8</v>
          </cell>
        </row>
        <row r="69">
          <cell r="A69">
            <v>75</v>
          </cell>
          <cell r="B69" t="str">
            <v>AK 9</v>
          </cell>
        </row>
        <row r="70">
          <cell r="A70">
            <v>76</v>
          </cell>
          <cell r="B70" t="str">
            <v>AK 9</v>
          </cell>
        </row>
        <row r="71">
          <cell r="A71">
            <v>77</v>
          </cell>
          <cell r="B71" t="str">
            <v>AK 9</v>
          </cell>
        </row>
        <row r="72">
          <cell r="A72">
            <v>78</v>
          </cell>
          <cell r="B72" t="str">
            <v>AK 9</v>
          </cell>
        </row>
        <row r="73">
          <cell r="A73">
            <v>79</v>
          </cell>
          <cell r="B73" t="str">
            <v>AK 9</v>
          </cell>
        </row>
        <row r="74">
          <cell r="A74">
            <v>80</v>
          </cell>
          <cell r="B74" t="str">
            <v>AK 10</v>
          </cell>
        </row>
        <row r="75">
          <cell r="A75">
            <v>81</v>
          </cell>
          <cell r="B75" t="str">
            <v>AK 10</v>
          </cell>
        </row>
        <row r="76">
          <cell r="A76">
            <v>82</v>
          </cell>
          <cell r="B76" t="str">
            <v>AK 10</v>
          </cell>
        </row>
        <row r="77">
          <cell r="A77">
            <v>83</v>
          </cell>
          <cell r="B77" t="str">
            <v>AK 10</v>
          </cell>
        </row>
        <row r="78">
          <cell r="A78">
            <v>84</v>
          </cell>
          <cell r="B78" t="str">
            <v>AK 10</v>
          </cell>
        </row>
        <row r="79">
          <cell r="A79">
            <v>85</v>
          </cell>
          <cell r="B79" t="str">
            <v>AK 10</v>
          </cell>
        </row>
        <row r="80">
          <cell r="A80">
            <v>86</v>
          </cell>
          <cell r="B80" t="str">
            <v>AK 10</v>
          </cell>
        </row>
        <row r="81">
          <cell r="A81">
            <v>87</v>
          </cell>
          <cell r="B81" t="str">
            <v>AK 10</v>
          </cell>
        </row>
        <row r="82">
          <cell r="A82">
            <v>88</v>
          </cell>
          <cell r="B82" t="str">
            <v>AK 10</v>
          </cell>
        </row>
        <row r="83">
          <cell r="A83">
            <v>89</v>
          </cell>
          <cell r="B83" t="str">
            <v>AK 10</v>
          </cell>
        </row>
        <row r="84">
          <cell r="A84">
            <v>90</v>
          </cell>
          <cell r="B84" t="str">
            <v>AK 10</v>
          </cell>
        </row>
        <row r="85">
          <cell r="A85">
            <v>91</v>
          </cell>
          <cell r="B85" t="str">
            <v>AK 10</v>
          </cell>
        </row>
        <row r="86">
          <cell r="A86">
            <v>92</v>
          </cell>
          <cell r="B86" t="str">
            <v>AK 10</v>
          </cell>
        </row>
        <row r="87">
          <cell r="A87">
            <v>83</v>
          </cell>
          <cell r="B87" t="str">
            <v>AK 10</v>
          </cell>
        </row>
        <row r="88">
          <cell r="A88">
            <v>94</v>
          </cell>
          <cell r="B88" t="str">
            <v>AK 10</v>
          </cell>
        </row>
        <row r="89">
          <cell r="A89">
            <v>95</v>
          </cell>
          <cell r="B89" t="str">
            <v>AK 10</v>
          </cell>
        </row>
        <row r="90">
          <cell r="A90">
            <v>96</v>
          </cell>
          <cell r="B90" t="str">
            <v>AK 10</v>
          </cell>
        </row>
        <row r="91">
          <cell r="A91">
            <v>97</v>
          </cell>
          <cell r="B91" t="str">
            <v>AK 10</v>
          </cell>
        </row>
        <row r="92">
          <cell r="A92">
            <v>98</v>
          </cell>
          <cell r="B92" t="str">
            <v>AK 10</v>
          </cell>
        </row>
        <row r="93">
          <cell r="A93">
            <v>99</v>
          </cell>
          <cell r="B93" t="str">
            <v>AK 10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9C7D5-1C1C-46E6-8813-F4E92B816DA2}">
  <sheetPr>
    <pageSetUpPr fitToPage="1"/>
  </sheetPr>
  <dimension ref="A1:CT560"/>
  <sheetViews>
    <sheetView tabSelected="1" zoomScale="140" zoomScaleNormal="140" workbookViewId="0">
      <pane xSplit="5" ySplit="1" topLeftCell="F533" activePane="bottomRight" state="frozen"/>
      <selection pane="topRight" activeCell="F1" sqref="F1"/>
      <selection pane="bottomLeft" activeCell="A4" sqref="A4"/>
      <selection pane="bottomRight" activeCell="Q536" sqref="Q536"/>
    </sheetView>
  </sheetViews>
  <sheetFormatPr baseColWidth="10" defaultColWidth="11.42578125" defaultRowHeight="12.75" x14ac:dyDescent="0.2"/>
  <cols>
    <col min="1" max="1" width="5.85546875" style="31" bestFit="1" customWidth="1"/>
    <col min="2" max="2" width="20.140625" style="31" bestFit="1" customWidth="1"/>
    <col min="3" max="3" width="5.5703125" style="31" bestFit="1" customWidth="1"/>
    <col min="4" max="4" width="5.85546875" style="31" bestFit="1" customWidth="1"/>
    <col min="5" max="5" width="15.28515625" style="31" bestFit="1" customWidth="1"/>
    <col min="6" max="6" width="4.85546875" style="31" bestFit="1" customWidth="1"/>
    <col min="7" max="7" width="5" style="31" bestFit="1" customWidth="1"/>
    <col min="8" max="8" width="15.85546875" style="31" bestFit="1" customWidth="1"/>
    <col min="9" max="9" width="3.7109375" style="31" bestFit="1" customWidth="1"/>
    <col min="10" max="10" width="5.140625" style="31" bestFit="1" customWidth="1"/>
    <col min="11" max="11" width="5" style="31" bestFit="1" customWidth="1"/>
    <col min="12" max="12" width="15.85546875" style="31" bestFit="1" customWidth="1"/>
    <col min="13" max="13" width="5" style="31" bestFit="1" customWidth="1"/>
    <col min="14" max="14" width="8.28515625" style="31" bestFit="1" customWidth="1"/>
    <col min="15" max="15" width="15.42578125" style="32" customWidth="1"/>
    <col min="16" max="16" width="22" style="31" customWidth="1"/>
    <col min="17" max="16384" width="11.42578125" style="31"/>
  </cols>
  <sheetData>
    <row r="1" spans="1:25" s="78" customFormat="1" ht="15.75" customHeight="1" thickBot="1" x14ac:dyDescent="0.25">
      <c r="A1" s="67" t="s">
        <v>46</v>
      </c>
      <c r="B1" s="67" t="s">
        <v>47</v>
      </c>
      <c r="C1" s="68" t="s">
        <v>48</v>
      </c>
      <c r="D1" s="69" t="s">
        <v>45</v>
      </c>
      <c r="E1" s="69" t="s">
        <v>49</v>
      </c>
      <c r="F1" s="69" t="s">
        <v>50</v>
      </c>
      <c r="G1" s="70" t="s">
        <v>51</v>
      </c>
      <c r="H1" s="71" t="s">
        <v>52</v>
      </c>
      <c r="I1" s="70" t="s">
        <v>53</v>
      </c>
      <c r="J1" s="72" t="s">
        <v>24</v>
      </c>
      <c r="K1" s="73" t="s">
        <v>357</v>
      </c>
      <c r="L1" s="74" t="s">
        <v>31</v>
      </c>
      <c r="M1" s="73" t="s">
        <v>358</v>
      </c>
      <c r="N1" s="75" t="s">
        <v>42</v>
      </c>
      <c r="O1" s="76" t="s">
        <v>75</v>
      </c>
      <c r="P1" s="77" t="s">
        <v>140</v>
      </c>
    </row>
    <row r="2" spans="1:25" x14ac:dyDescent="0.2">
      <c r="A2" s="38"/>
      <c r="B2" s="10"/>
      <c r="C2" s="1">
        <v>1983</v>
      </c>
      <c r="D2" s="35">
        <f t="shared" ref="D2" ca="1" si="0">YEAR(TODAY())-C2</f>
        <v>42</v>
      </c>
      <c r="E2" s="19" t="str">
        <f ca="1">VLOOKUP(D2,[2]Altersklassen!$A$2:$B$93,2)</f>
        <v>AK 2</v>
      </c>
      <c r="F2" s="1"/>
      <c r="G2" s="2"/>
      <c r="H2" s="8"/>
      <c r="I2" s="2"/>
      <c r="J2" s="108"/>
      <c r="K2" s="4"/>
      <c r="L2" s="8"/>
      <c r="M2" s="4"/>
      <c r="N2" s="108"/>
      <c r="O2" s="128"/>
      <c r="P2" s="129"/>
      <c r="Q2" s="84"/>
      <c r="R2" s="84"/>
      <c r="S2" s="84"/>
      <c r="T2" s="84"/>
      <c r="U2" s="84"/>
      <c r="V2" s="84"/>
    </row>
    <row r="3" spans="1:25" x14ac:dyDescent="0.2">
      <c r="A3" s="38"/>
      <c r="B3" s="10"/>
      <c r="C3" s="14">
        <v>1988</v>
      </c>
      <c r="D3" s="35">
        <f t="shared" ref="D3:D19" ca="1" si="1">YEAR(TODAY())-C3</f>
        <v>37</v>
      </c>
      <c r="E3" s="19" t="str">
        <f ca="1">VLOOKUP(D3,[2]Altersklassen!$A$2:$B$93,2)</f>
        <v>AK 1</v>
      </c>
      <c r="F3" s="14"/>
      <c r="G3" s="4"/>
      <c r="H3" s="8"/>
      <c r="I3" s="4"/>
      <c r="J3" s="17"/>
      <c r="K3" s="4"/>
      <c r="L3" s="8"/>
      <c r="M3" s="4"/>
      <c r="N3" s="123"/>
      <c r="O3" s="15"/>
      <c r="P3" s="40"/>
      <c r="Q3" s="19"/>
      <c r="R3" s="19"/>
      <c r="S3" s="19"/>
      <c r="T3" s="19"/>
      <c r="U3" s="19"/>
      <c r="V3" s="19"/>
    </row>
    <row r="4" spans="1:25" x14ac:dyDescent="0.2">
      <c r="A4" s="38"/>
      <c r="B4" s="10"/>
      <c r="C4" s="14">
        <v>2004</v>
      </c>
      <c r="D4" s="35">
        <f t="shared" ca="1" si="1"/>
        <v>21</v>
      </c>
      <c r="E4" s="19" t="str">
        <f ca="1">VLOOKUP(D4,[2]Altersklassen!$A$2:$B$93,2)</f>
        <v>U23</v>
      </c>
      <c r="F4" s="14"/>
      <c r="G4" s="4"/>
      <c r="H4" s="8"/>
      <c r="I4" s="4"/>
      <c r="J4" s="21"/>
      <c r="K4" s="4"/>
      <c r="L4" s="8"/>
      <c r="M4" s="4"/>
      <c r="N4" s="17"/>
      <c r="O4" s="15"/>
      <c r="P4" s="64"/>
    </row>
    <row r="5" spans="1:25" x14ac:dyDescent="0.2">
      <c r="A5" s="38"/>
      <c r="B5" s="10"/>
      <c r="C5" s="14"/>
      <c r="D5" s="35">
        <f t="shared" ca="1" si="1"/>
        <v>2025</v>
      </c>
      <c r="E5" s="19" t="str">
        <f ca="1">VLOOKUP(D5,[2]Altersklassen!$A$2:$B$93,2)</f>
        <v>AK 10</v>
      </c>
      <c r="F5" s="14"/>
      <c r="G5" s="4"/>
      <c r="H5" s="6"/>
      <c r="I5" s="4"/>
      <c r="J5" s="21"/>
      <c r="K5" s="4"/>
      <c r="L5" s="6"/>
      <c r="M5" s="4"/>
      <c r="N5" s="123"/>
      <c r="O5" s="15"/>
      <c r="P5" s="49"/>
      <c r="Q5" s="19"/>
      <c r="R5" s="19"/>
      <c r="S5" s="19"/>
      <c r="T5" s="19"/>
      <c r="U5" s="83"/>
      <c r="V5" s="84"/>
      <c r="W5" s="84"/>
      <c r="X5" s="84"/>
      <c r="Y5" s="84"/>
    </row>
    <row r="6" spans="1:25" s="85" customFormat="1" x14ac:dyDescent="0.2">
      <c r="A6" s="39">
        <v>5536</v>
      </c>
      <c r="B6" s="33" t="s">
        <v>859</v>
      </c>
      <c r="C6" s="22">
        <v>2005</v>
      </c>
      <c r="D6" s="35">
        <f t="shared" ca="1" si="1"/>
        <v>20</v>
      </c>
      <c r="E6" s="19" t="str">
        <f ca="1">VLOOKUP(D6,[2]Altersklassen!$A$2:$B$93,2)</f>
        <v>U20 (Junioren)</v>
      </c>
      <c r="F6" s="112" t="s">
        <v>16</v>
      </c>
      <c r="G6" s="11" t="s">
        <v>81</v>
      </c>
      <c r="H6" s="12" t="s">
        <v>82</v>
      </c>
      <c r="I6" s="13" t="s">
        <v>35</v>
      </c>
      <c r="J6" s="30" t="s">
        <v>39</v>
      </c>
      <c r="K6" s="13" t="s">
        <v>81</v>
      </c>
      <c r="L6" s="34" t="s">
        <v>82</v>
      </c>
      <c r="M6" s="11" t="s">
        <v>35</v>
      </c>
      <c r="N6" s="30" t="s">
        <v>56</v>
      </c>
      <c r="O6" s="24">
        <v>44798</v>
      </c>
      <c r="P6" s="52" t="s">
        <v>860</v>
      </c>
      <c r="Q6" s="171"/>
      <c r="R6" s="88"/>
      <c r="S6" s="88"/>
      <c r="T6" s="88"/>
      <c r="U6" s="88"/>
    </row>
    <row r="7" spans="1:25" x14ac:dyDescent="0.2">
      <c r="A7" s="38">
        <v>5483</v>
      </c>
      <c r="B7" s="10" t="s">
        <v>861</v>
      </c>
      <c r="C7" s="14">
        <v>2008</v>
      </c>
      <c r="D7" s="35">
        <f t="shared" ca="1" si="1"/>
        <v>17</v>
      </c>
      <c r="E7" s="19" t="str">
        <f ca="1">VLOOKUP(D7,[2]Altersklassen!$A$2:$B$93,2)</f>
        <v>U17 (Jugend A)</v>
      </c>
      <c r="F7" s="14" t="s">
        <v>59</v>
      </c>
      <c r="G7" s="4" t="s">
        <v>81</v>
      </c>
      <c r="H7" s="8" t="s">
        <v>82</v>
      </c>
      <c r="I7" s="4" t="s">
        <v>35</v>
      </c>
      <c r="J7" s="17" t="s">
        <v>39</v>
      </c>
      <c r="K7" s="4" t="s">
        <v>81</v>
      </c>
      <c r="L7" s="8" t="s">
        <v>82</v>
      </c>
      <c r="M7" s="4" t="s">
        <v>35</v>
      </c>
      <c r="N7" s="17" t="s">
        <v>56</v>
      </c>
      <c r="O7" s="15">
        <v>43157</v>
      </c>
      <c r="P7" s="49" t="s">
        <v>862</v>
      </c>
      <c r="Q7" s="83"/>
      <c r="R7" s="84"/>
      <c r="S7" s="84"/>
      <c r="T7" s="84"/>
      <c r="U7" s="84"/>
    </row>
    <row r="8" spans="1:25" s="85" customFormat="1" x14ac:dyDescent="0.2">
      <c r="A8" s="39">
        <v>5362</v>
      </c>
      <c r="B8" s="33" t="s">
        <v>863</v>
      </c>
      <c r="C8" s="22">
        <v>1991</v>
      </c>
      <c r="D8" s="35">
        <f t="shared" ca="1" si="1"/>
        <v>34</v>
      </c>
      <c r="E8" s="19" t="str">
        <f ca="1">VLOOKUP(D8,[2]Altersklassen!$A$2:$B$93,2)</f>
        <v>AK 0</v>
      </c>
      <c r="F8" s="112" t="s">
        <v>16</v>
      </c>
      <c r="G8" s="11" t="s">
        <v>81</v>
      </c>
      <c r="H8" s="12" t="s">
        <v>82</v>
      </c>
      <c r="I8" s="13" t="s">
        <v>35</v>
      </c>
      <c r="J8" s="30" t="s">
        <v>39</v>
      </c>
      <c r="K8" s="13" t="s">
        <v>81</v>
      </c>
      <c r="L8" s="34" t="s">
        <v>82</v>
      </c>
      <c r="M8" s="11" t="s">
        <v>35</v>
      </c>
      <c r="N8" s="30" t="s">
        <v>56</v>
      </c>
      <c r="O8" s="24">
        <v>43871</v>
      </c>
      <c r="P8" s="52" t="s">
        <v>864</v>
      </c>
      <c r="Q8" s="171"/>
      <c r="R8" s="88"/>
      <c r="S8" s="88"/>
      <c r="T8" s="88"/>
      <c r="U8" s="88"/>
    </row>
    <row r="9" spans="1:25" x14ac:dyDescent="0.2">
      <c r="A9" s="38">
        <v>4259</v>
      </c>
      <c r="B9" s="10" t="s">
        <v>1202</v>
      </c>
      <c r="C9" s="14">
        <v>1986</v>
      </c>
      <c r="D9" s="35">
        <f t="shared" ref="D9" ca="1" si="2">YEAR(TODAY())-C9</f>
        <v>39</v>
      </c>
      <c r="E9" s="19" t="str">
        <f ca="1">VLOOKUP(D9,[2]Altersklassen!$A$2:$B$93,2)</f>
        <v>AK 1</v>
      </c>
      <c r="F9" s="14" t="s">
        <v>59</v>
      </c>
      <c r="G9" s="4" t="s">
        <v>81</v>
      </c>
      <c r="H9" s="6" t="s">
        <v>82</v>
      </c>
      <c r="I9" s="4" t="s">
        <v>35</v>
      </c>
      <c r="J9" s="21" t="s">
        <v>39</v>
      </c>
      <c r="K9" s="4" t="s">
        <v>81</v>
      </c>
      <c r="L9" s="6" t="s">
        <v>82</v>
      </c>
      <c r="M9" s="4" t="s">
        <v>35</v>
      </c>
      <c r="N9" s="21" t="s">
        <v>56</v>
      </c>
      <c r="O9" s="18">
        <v>37364</v>
      </c>
      <c r="P9" s="50" t="s">
        <v>1203</v>
      </c>
      <c r="Q9" s="84"/>
      <c r="R9" s="84"/>
      <c r="S9" s="84"/>
      <c r="T9" s="84"/>
      <c r="U9" s="84"/>
    </row>
    <row r="10" spans="1:25" x14ac:dyDescent="0.2">
      <c r="A10" s="38">
        <v>5220</v>
      </c>
      <c r="B10" s="10" t="s">
        <v>865</v>
      </c>
      <c r="C10" s="14">
        <v>1988</v>
      </c>
      <c r="D10" s="35">
        <f t="shared" ca="1" si="1"/>
        <v>37</v>
      </c>
      <c r="E10" s="19" t="str">
        <f ca="1">VLOOKUP(D10,[2]Altersklassen!$A$2:$B$93,2)</f>
        <v>AK 1</v>
      </c>
      <c r="F10" s="14" t="s">
        <v>59</v>
      </c>
      <c r="G10" s="4" t="s">
        <v>81</v>
      </c>
      <c r="H10" s="8" t="s">
        <v>82</v>
      </c>
      <c r="I10" s="4" t="s">
        <v>35</v>
      </c>
      <c r="J10" s="17" t="s">
        <v>39</v>
      </c>
      <c r="K10" s="4" t="s">
        <v>81</v>
      </c>
      <c r="L10" s="8" t="s">
        <v>82</v>
      </c>
      <c r="M10" s="4" t="s">
        <v>35</v>
      </c>
      <c r="N10" s="17" t="s">
        <v>56</v>
      </c>
      <c r="O10" s="15">
        <v>43383</v>
      </c>
      <c r="P10" s="40" t="s">
        <v>866</v>
      </c>
      <c r="Q10" s="19"/>
      <c r="R10" s="19"/>
      <c r="S10" s="19"/>
      <c r="T10" s="19"/>
      <c r="U10" s="19"/>
      <c r="V10" s="19"/>
    </row>
    <row r="11" spans="1:25" x14ac:dyDescent="0.2">
      <c r="A11" s="38">
        <v>5409</v>
      </c>
      <c r="B11" s="10" t="s">
        <v>867</v>
      </c>
      <c r="C11" s="14">
        <v>2006</v>
      </c>
      <c r="D11" s="35">
        <f t="shared" ca="1" si="1"/>
        <v>19</v>
      </c>
      <c r="E11" s="19" t="str">
        <f ca="1">VLOOKUP(D11,[2]Altersklassen!$A$2:$B$93,2)</f>
        <v>U20 (Junioren)</v>
      </c>
      <c r="F11" s="14" t="s">
        <v>59</v>
      </c>
      <c r="G11" s="4" t="s">
        <v>81</v>
      </c>
      <c r="H11" s="6" t="s">
        <v>82</v>
      </c>
      <c r="I11" s="4" t="s">
        <v>35</v>
      </c>
      <c r="J11" s="21" t="s">
        <v>39</v>
      </c>
      <c r="K11" s="4" t="s">
        <v>81</v>
      </c>
      <c r="L11" s="6" t="s">
        <v>82</v>
      </c>
      <c r="M11" s="4" t="s">
        <v>35</v>
      </c>
      <c r="N11" s="17" t="s">
        <v>56</v>
      </c>
      <c r="O11" s="15">
        <v>42914</v>
      </c>
      <c r="P11" s="49" t="s">
        <v>868</v>
      </c>
      <c r="Q11" s="19"/>
      <c r="R11" s="19"/>
      <c r="S11" s="19"/>
      <c r="T11" s="19"/>
      <c r="U11" s="83"/>
      <c r="V11" s="84"/>
      <c r="W11" s="84"/>
      <c r="X11" s="84"/>
      <c r="Y11" s="84"/>
    </row>
    <row r="12" spans="1:25" x14ac:dyDescent="0.2">
      <c r="A12" s="38">
        <v>5482</v>
      </c>
      <c r="B12" s="10" t="s">
        <v>869</v>
      </c>
      <c r="C12" s="14">
        <v>1985</v>
      </c>
      <c r="D12" s="35">
        <f t="shared" ca="1" si="1"/>
        <v>40</v>
      </c>
      <c r="E12" s="19" t="str">
        <f ca="1">VLOOKUP(D12,[2]Altersklassen!$A$2:$B$93,2)</f>
        <v>AK 2</v>
      </c>
      <c r="F12" s="14" t="s">
        <v>59</v>
      </c>
      <c r="G12" s="4" t="s">
        <v>81</v>
      </c>
      <c r="H12" s="8" t="s">
        <v>82</v>
      </c>
      <c r="I12" s="4" t="s">
        <v>35</v>
      </c>
      <c r="J12" s="17" t="s">
        <v>39</v>
      </c>
      <c r="K12" s="4" t="s">
        <v>81</v>
      </c>
      <c r="L12" s="8" t="s">
        <v>82</v>
      </c>
      <c r="M12" s="4" t="s">
        <v>35</v>
      </c>
      <c r="N12" s="17" t="s">
        <v>56</v>
      </c>
      <c r="O12" s="15">
        <v>44578</v>
      </c>
      <c r="P12" s="49" t="s">
        <v>870</v>
      </c>
      <c r="Q12" s="83"/>
      <c r="R12" s="84"/>
      <c r="S12" s="84"/>
      <c r="T12" s="84"/>
      <c r="U12" s="84"/>
    </row>
    <row r="13" spans="1:25" x14ac:dyDescent="0.2">
      <c r="A13" s="38">
        <v>5200</v>
      </c>
      <c r="B13" s="10" t="s">
        <v>871</v>
      </c>
      <c r="C13" s="14">
        <v>1990</v>
      </c>
      <c r="D13" s="35">
        <f t="shared" ca="1" si="1"/>
        <v>35</v>
      </c>
      <c r="E13" s="19" t="str">
        <f ca="1">VLOOKUP(D13,[2]Altersklassen!$A$2:$B$93,2)</f>
        <v>AK 1</v>
      </c>
      <c r="F13" s="14" t="s">
        <v>59</v>
      </c>
      <c r="G13" s="4" t="s">
        <v>81</v>
      </c>
      <c r="H13" s="8" t="s">
        <v>82</v>
      </c>
      <c r="I13" s="4" t="s">
        <v>35</v>
      </c>
      <c r="J13" s="17" t="s">
        <v>39</v>
      </c>
      <c r="K13" s="4" t="s">
        <v>81</v>
      </c>
      <c r="L13" s="8" t="s">
        <v>82</v>
      </c>
      <c r="M13" s="4" t="s">
        <v>35</v>
      </c>
      <c r="N13" s="17" t="s">
        <v>56</v>
      </c>
      <c r="O13" s="15">
        <v>43228</v>
      </c>
      <c r="P13" s="40" t="s">
        <v>872</v>
      </c>
      <c r="Q13" s="83"/>
      <c r="R13" s="84"/>
      <c r="S13" s="84"/>
      <c r="T13" s="84"/>
      <c r="U13" s="84"/>
    </row>
    <row r="14" spans="1:25" x14ac:dyDescent="0.2">
      <c r="A14" s="38">
        <v>5177</v>
      </c>
      <c r="B14" s="10" t="s">
        <v>873</v>
      </c>
      <c r="C14" s="14">
        <v>1995</v>
      </c>
      <c r="D14" s="35">
        <f t="shared" ca="1" si="1"/>
        <v>30</v>
      </c>
      <c r="E14" s="19" t="str">
        <f ca="1">VLOOKUP(D14,[2]Altersklassen!$A$2:$B$93,2)</f>
        <v>AK 0</v>
      </c>
      <c r="F14" s="14" t="s">
        <v>59</v>
      </c>
      <c r="G14" s="4" t="s">
        <v>81</v>
      </c>
      <c r="H14" s="8" t="s">
        <v>82</v>
      </c>
      <c r="I14" s="4" t="s">
        <v>35</v>
      </c>
      <c r="J14" s="17" t="s">
        <v>39</v>
      </c>
      <c r="K14" s="4" t="s">
        <v>81</v>
      </c>
      <c r="L14" s="8" t="s">
        <v>82</v>
      </c>
      <c r="M14" s="4" t="s">
        <v>35</v>
      </c>
      <c r="N14" s="17" t="s">
        <v>56</v>
      </c>
      <c r="O14" s="15">
        <v>43157</v>
      </c>
      <c r="P14" s="40" t="s">
        <v>862</v>
      </c>
      <c r="Q14" s="83"/>
      <c r="R14" s="84"/>
      <c r="S14" s="84"/>
      <c r="T14" s="84"/>
      <c r="U14" s="84"/>
    </row>
    <row r="15" spans="1:25" x14ac:dyDescent="0.2">
      <c r="A15" s="38">
        <v>5614</v>
      </c>
      <c r="B15" s="10" t="s">
        <v>874</v>
      </c>
      <c r="C15" s="14">
        <v>1993</v>
      </c>
      <c r="D15" s="35">
        <f t="shared" ca="1" si="1"/>
        <v>32</v>
      </c>
      <c r="E15" s="19" t="str">
        <f ca="1">VLOOKUP(D15,[2]Altersklassen!$A$2:$B$93,2)</f>
        <v>AK 0</v>
      </c>
      <c r="F15" s="14" t="s">
        <v>59</v>
      </c>
      <c r="G15" s="4" t="s">
        <v>81</v>
      </c>
      <c r="H15" s="8" t="s">
        <v>82</v>
      </c>
      <c r="I15" s="4" t="s">
        <v>35</v>
      </c>
      <c r="J15" s="17" t="s">
        <v>39</v>
      </c>
      <c r="K15" s="4" t="s">
        <v>81</v>
      </c>
      <c r="L15" s="8" t="s">
        <v>82</v>
      </c>
      <c r="M15" s="4" t="s">
        <v>35</v>
      </c>
      <c r="N15" s="17" t="s">
        <v>56</v>
      </c>
      <c r="O15" s="15">
        <v>45000</v>
      </c>
      <c r="P15" s="40" t="s">
        <v>875</v>
      </c>
      <c r="Q15" s="83"/>
      <c r="R15" s="84"/>
      <c r="S15" s="84"/>
      <c r="T15" s="84"/>
      <c r="U15" s="84"/>
    </row>
    <row r="16" spans="1:25" x14ac:dyDescent="0.2">
      <c r="A16" s="38">
        <v>4614</v>
      </c>
      <c r="B16" s="10" t="s">
        <v>876</v>
      </c>
      <c r="C16" s="14">
        <v>1995</v>
      </c>
      <c r="D16" s="35">
        <f t="shared" ca="1" si="1"/>
        <v>30</v>
      </c>
      <c r="E16" s="19" t="str">
        <f ca="1">VLOOKUP(D16,[2]Altersklassen!$A$2:$B$93,2)</f>
        <v>AK 0</v>
      </c>
      <c r="F16" s="14" t="s">
        <v>59</v>
      </c>
      <c r="G16" s="4" t="s">
        <v>81</v>
      </c>
      <c r="H16" s="8" t="s">
        <v>82</v>
      </c>
      <c r="I16" s="4" t="s">
        <v>35</v>
      </c>
      <c r="J16" s="57" t="s">
        <v>108</v>
      </c>
      <c r="K16" s="4" t="s">
        <v>81</v>
      </c>
      <c r="L16" s="8" t="s">
        <v>82</v>
      </c>
      <c r="M16" s="4" t="s">
        <v>35</v>
      </c>
      <c r="N16" s="57" t="s">
        <v>208</v>
      </c>
      <c r="O16" s="15">
        <v>40207</v>
      </c>
      <c r="P16" s="40" t="s">
        <v>877</v>
      </c>
      <c r="Q16" s="19"/>
      <c r="R16" s="19"/>
      <c r="S16" s="19"/>
      <c r="T16" s="19"/>
      <c r="U16" s="19"/>
    </row>
    <row r="17" spans="1:23" x14ac:dyDescent="0.2">
      <c r="A17" s="38">
        <v>4613</v>
      </c>
      <c r="B17" s="10" t="s">
        <v>878</v>
      </c>
      <c r="C17" s="14">
        <v>1972</v>
      </c>
      <c r="D17" s="35">
        <f t="shared" ca="1" si="1"/>
        <v>53</v>
      </c>
      <c r="E17" s="19" t="str">
        <f ca="1">VLOOKUP(D17,[2]Altersklassen!$A$2:$B$93,2)</f>
        <v>AK 4</v>
      </c>
      <c r="F17" s="14" t="s">
        <v>59</v>
      </c>
      <c r="G17" s="4" t="s">
        <v>81</v>
      </c>
      <c r="H17" s="8" t="s">
        <v>82</v>
      </c>
      <c r="I17" s="4" t="s">
        <v>35</v>
      </c>
      <c r="J17" s="17" t="s">
        <v>39</v>
      </c>
      <c r="K17" s="4" t="s">
        <v>81</v>
      </c>
      <c r="L17" s="8" t="s">
        <v>82</v>
      </c>
      <c r="M17" s="4" t="s">
        <v>35</v>
      </c>
      <c r="N17" s="17" t="s">
        <v>56</v>
      </c>
      <c r="O17" s="15">
        <v>40207</v>
      </c>
      <c r="P17" s="40" t="s">
        <v>877</v>
      </c>
      <c r="Q17" s="19"/>
      <c r="R17" s="19"/>
      <c r="S17" s="19"/>
      <c r="T17" s="19"/>
      <c r="U17" s="19"/>
      <c r="V17" s="19"/>
    </row>
    <row r="18" spans="1:23" s="85" customFormat="1" x14ac:dyDescent="0.2">
      <c r="A18" s="39">
        <v>5507</v>
      </c>
      <c r="B18" s="33" t="s">
        <v>879</v>
      </c>
      <c r="C18" s="22">
        <v>1988</v>
      </c>
      <c r="D18" s="35">
        <f t="shared" ca="1" si="1"/>
        <v>37</v>
      </c>
      <c r="E18" s="19" t="str">
        <f ca="1">VLOOKUP(D18,[2]Altersklassen!$A$2:$B$93,2)</f>
        <v>AK 1</v>
      </c>
      <c r="F18" s="112" t="s">
        <v>16</v>
      </c>
      <c r="G18" s="11" t="s">
        <v>81</v>
      </c>
      <c r="H18" s="12" t="s">
        <v>82</v>
      </c>
      <c r="I18" s="13" t="s">
        <v>35</v>
      </c>
      <c r="J18" s="30" t="s">
        <v>39</v>
      </c>
      <c r="K18" s="13" t="s">
        <v>81</v>
      </c>
      <c r="L18" s="34" t="s">
        <v>82</v>
      </c>
      <c r="M18" s="11" t="s">
        <v>35</v>
      </c>
      <c r="N18" s="30" t="s">
        <v>56</v>
      </c>
      <c r="O18" s="24">
        <v>44650</v>
      </c>
      <c r="P18" s="52" t="s">
        <v>880</v>
      </c>
      <c r="Q18" s="171"/>
      <c r="R18" s="88"/>
      <c r="S18" s="88"/>
      <c r="T18" s="88"/>
      <c r="U18" s="88"/>
    </row>
    <row r="19" spans="1:23" s="85" customFormat="1" x14ac:dyDescent="0.2">
      <c r="A19" s="39">
        <v>5582</v>
      </c>
      <c r="B19" s="33" t="s">
        <v>881</v>
      </c>
      <c r="C19" s="22">
        <v>1989</v>
      </c>
      <c r="D19" s="35">
        <f t="shared" ca="1" si="1"/>
        <v>36</v>
      </c>
      <c r="E19" s="19" t="str">
        <f ca="1">VLOOKUP(D19,[2]Altersklassen!$A$2:$B$93,2)</f>
        <v>AK 1</v>
      </c>
      <c r="F19" s="112" t="s">
        <v>16</v>
      </c>
      <c r="G19" s="11" t="s">
        <v>81</v>
      </c>
      <c r="H19" s="12" t="s">
        <v>82</v>
      </c>
      <c r="I19" s="13" t="s">
        <v>35</v>
      </c>
      <c r="J19" s="30" t="s">
        <v>39</v>
      </c>
      <c r="K19" s="13" t="s">
        <v>81</v>
      </c>
      <c r="L19" s="34" t="s">
        <v>82</v>
      </c>
      <c r="M19" s="11" t="s">
        <v>35</v>
      </c>
      <c r="N19" s="30" t="s">
        <v>56</v>
      </c>
      <c r="O19" s="24">
        <v>44960</v>
      </c>
      <c r="P19" s="52" t="s">
        <v>882</v>
      </c>
      <c r="Q19" s="171"/>
      <c r="R19" s="88"/>
      <c r="S19" s="88"/>
      <c r="T19" s="88"/>
      <c r="U19" s="88"/>
    </row>
    <row r="20" spans="1:23" x14ac:dyDescent="0.2">
      <c r="A20" s="38">
        <v>3367</v>
      </c>
      <c r="B20" s="10" t="s">
        <v>188</v>
      </c>
      <c r="C20" s="14">
        <v>1975</v>
      </c>
      <c r="D20" s="35">
        <f t="shared" ref="D20:D92" ca="1" si="3">YEAR(TODAY())-C20</f>
        <v>50</v>
      </c>
      <c r="E20" s="19" t="str">
        <f ca="1">VLOOKUP(D20,[2]Altersklassen!$A$2:$B$93,2)</f>
        <v>AK 4</v>
      </c>
      <c r="F20" s="14" t="s">
        <v>59</v>
      </c>
      <c r="G20" s="4" t="s">
        <v>186</v>
      </c>
      <c r="H20" s="6" t="s">
        <v>187</v>
      </c>
      <c r="I20" s="4" t="s">
        <v>35</v>
      </c>
      <c r="J20" s="17" t="s">
        <v>39</v>
      </c>
      <c r="K20" s="4" t="s">
        <v>186</v>
      </c>
      <c r="L20" s="6" t="s">
        <v>187</v>
      </c>
      <c r="M20" s="4" t="s">
        <v>35</v>
      </c>
      <c r="N20" s="17" t="s">
        <v>56</v>
      </c>
      <c r="O20" s="15">
        <v>32023</v>
      </c>
      <c r="P20" s="40" t="s">
        <v>189</v>
      </c>
      <c r="Q20" s="83"/>
      <c r="R20" s="84"/>
      <c r="S20" s="84"/>
      <c r="T20" s="84"/>
      <c r="U20" s="84"/>
      <c r="V20" s="84"/>
      <c r="W20" s="84"/>
    </row>
    <row r="21" spans="1:23" x14ac:dyDescent="0.2">
      <c r="A21" s="38">
        <v>5590</v>
      </c>
      <c r="B21" s="10" t="s">
        <v>485</v>
      </c>
      <c r="C21" s="14">
        <v>2009</v>
      </c>
      <c r="D21" s="35">
        <f t="shared" ca="1" si="3"/>
        <v>16</v>
      </c>
      <c r="E21" s="19" t="str">
        <f ca="1">VLOOKUP(D21,[2]Altersklassen!$A$2:$B$93,2)</f>
        <v>U17 (Jugend A)</v>
      </c>
      <c r="F21" s="14" t="s">
        <v>59</v>
      </c>
      <c r="G21" s="4" t="s">
        <v>186</v>
      </c>
      <c r="H21" s="6" t="s">
        <v>187</v>
      </c>
      <c r="I21" s="4" t="s">
        <v>35</v>
      </c>
      <c r="J21" s="17" t="s">
        <v>39</v>
      </c>
      <c r="K21" s="4" t="s">
        <v>186</v>
      </c>
      <c r="L21" s="6" t="s">
        <v>187</v>
      </c>
      <c r="M21" s="4" t="s">
        <v>35</v>
      </c>
      <c r="N21" s="17" t="s">
        <v>56</v>
      </c>
      <c r="O21" s="15">
        <v>44966</v>
      </c>
      <c r="P21" s="40" t="s">
        <v>486</v>
      </c>
      <c r="Q21" s="83"/>
      <c r="R21" s="84"/>
      <c r="S21" s="84"/>
      <c r="T21" s="84"/>
      <c r="U21" s="84"/>
      <c r="V21" s="84"/>
      <c r="W21" s="84"/>
    </row>
    <row r="22" spans="1:23" x14ac:dyDescent="0.2">
      <c r="A22" s="38">
        <v>5679</v>
      </c>
      <c r="B22" s="10" t="s">
        <v>681</v>
      </c>
      <c r="C22" s="14">
        <v>2010</v>
      </c>
      <c r="D22" s="35">
        <f t="shared" ca="1" si="3"/>
        <v>15</v>
      </c>
      <c r="E22" s="19" t="str">
        <f ca="1">VLOOKUP(D22,[2]Altersklassen!$A$2:$B$93,2)</f>
        <v>U15 (Jugend B)</v>
      </c>
      <c r="F22" s="14" t="s">
        <v>59</v>
      </c>
      <c r="G22" s="4" t="s">
        <v>186</v>
      </c>
      <c r="H22" s="6" t="s">
        <v>187</v>
      </c>
      <c r="I22" s="4" t="s">
        <v>35</v>
      </c>
      <c r="J22" s="17" t="s">
        <v>39</v>
      </c>
      <c r="K22" s="4" t="s">
        <v>186</v>
      </c>
      <c r="L22" s="6" t="s">
        <v>187</v>
      </c>
      <c r="M22" s="4" t="s">
        <v>35</v>
      </c>
      <c r="N22" s="17" t="s">
        <v>56</v>
      </c>
      <c r="O22" s="15">
        <v>44966</v>
      </c>
      <c r="P22" s="40" t="s">
        <v>486</v>
      </c>
      <c r="Q22" s="83"/>
      <c r="R22" s="84"/>
      <c r="S22" s="84"/>
      <c r="T22" s="84"/>
      <c r="U22" s="84"/>
      <c r="V22" s="84"/>
      <c r="W22" s="84"/>
    </row>
    <row r="23" spans="1:23" x14ac:dyDescent="0.2">
      <c r="A23" s="38">
        <v>5624</v>
      </c>
      <c r="B23" s="10" t="s">
        <v>539</v>
      </c>
      <c r="C23" s="14">
        <v>1996</v>
      </c>
      <c r="D23" s="35">
        <f t="shared" ref="D23:D28" ca="1" si="4">YEAR(TODAY())-C23</f>
        <v>29</v>
      </c>
      <c r="E23" s="19" t="str">
        <f ca="1">VLOOKUP(D23,[2]Altersklassen!$A$2:$B$93,2)</f>
        <v>Allg. Klasse</v>
      </c>
      <c r="F23" s="14" t="s">
        <v>59</v>
      </c>
      <c r="G23" s="4" t="s">
        <v>186</v>
      </c>
      <c r="H23" s="6" t="s">
        <v>187</v>
      </c>
      <c r="I23" s="4" t="s">
        <v>35</v>
      </c>
      <c r="J23" s="17" t="s">
        <v>39</v>
      </c>
      <c r="K23" s="4" t="s">
        <v>186</v>
      </c>
      <c r="L23" s="6" t="s">
        <v>187</v>
      </c>
      <c r="M23" s="4" t="s">
        <v>35</v>
      </c>
      <c r="N23" s="17" t="s">
        <v>56</v>
      </c>
      <c r="O23" s="15">
        <v>45026</v>
      </c>
      <c r="P23" s="44" t="s">
        <v>540</v>
      </c>
    </row>
    <row r="24" spans="1:23" x14ac:dyDescent="0.2">
      <c r="A24" s="38">
        <v>4131</v>
      </c>
      <c r="B24" s="10" t="s">
        <v>368</v>
      </c>
      <c r="C24" s="14">
        <v>1986</v>
      </c>
      <c r="D24" s="35">
        <f t="shared" ca="1" si="4"/>
        <v>39</v>
      </c>
      <c r="E24" s="19" t="str">
        <f ca="1">VLOOKUP(D24,[2]Altersklassen!$A$2:$B$93,2)</f>
        <v>AK 1</v>
      </c>
      <c r="F24" s="14" t="s">
        <v>59</v>
      </c>
      <c r="G24" s="4" t="s">
        <v>241</v>
      </c>
      <c r="H24" s="8" t="s">
        <v>242</v>
      </c>
      <c r="I24" s="4" t="s">
        <v>16</v>
      </c>
      <c r="J24" s="21" t="s">
        <v>39</v>
      </c>
      <c r="K24" s="26" t="s">
        <v>186</v>
      </c>
      <c r="L24" s="27" t="s">
        <v>187</v>
      </c>
      <c r="M24" s="26" t="s">
        <v>35</v>
      </c>
      <c r="N24" s="21" t="s">
        <v>56</v>
      </c>
      <c r="O24" s="15">
        <v>35836</v>
      </c>
      <c r="P24" s="49" t="s">
        <v>369</v>
      </c>
    </row>
    <row r="25" spans="1:23" x14ac:dyDescent="0.2">
      <c r="A25" s="38">
        <v>247</v>
      </c>
      <c r="B25" s="10" t="s">
        <v>190</v>
      </c>
      <c r="C25" s="14">
        <v>1947</v>
      </c>
      <c r="D25" s="35">
        <f t="shared" ca="1" si="4"/>
        <v>78</v>
      </c>
      <c r="E25" s="19" t="str">
        <f ca="1">VLOOKUP(D25,[2]Altersklassen!$A$2:$B$93,2)</f>
        <v>AK 9</v>
      </c>
      <c r="F25" s="14" t="s">
        <v>59</v>
      </c>
      <c r="G25" s="4" t="s">
        <v>186</v>
      </c>
      <c r="H25" s="6" t="s">
        <v>187</v>
      </c>
      <c r="I25" s="4" t="s">
        <v>35</v>
      </c>
      <c r="J25" s="17" t="s">
        <v>39</v>
      </c>
      <c r="K25" s="4" t="s">
        <v>186</v>
      </c>
      <c r="L25" s="6" t="s">
        <v>187</v>
      </c>
      <c r="M25" s="4" t="s">
        <v>35</v>
      </c>
      <c r="N25" s="17" t="s">
        <v>56</v>
      </c>
      <c r="O25" s="15">
        <v>26359</v>
      </c>
      <c r="P25" s="40" t="s">
        <v>189</v>
      </c>
      <c r="Q25" s="83"/>
      <c r="R25" s="84"/>
      <c r="S25" s="84"/>
      <c r="T25" s="84"/>
      <c r="U25" s="84"/>
      <c r="V25" s="84"/>
    </row>
    <row r="26" spans="1:23" s="82" customFormat="1" x14ac:dyDescent="0.2">
      <c r="A26" s="36">
        <v>5603</v>
      </c>
      <c r="B26" s="37" t="s">
        <v>489</v>
      </c>
      <c r="C26" s="16">
        <v>1999</v>
      </c>
      <c r="D26" s="35">
        <f t="shared" ca="1" si="4"/>
        <v>26</v>
      </c>
      <c r="E26" s="19" t="str">
        <f ca="1">VLOOKUP(D26,[2]Altersklassen!$A$2:$B$93,2)</f>
        <v>Allg. Klasse</v>
      </c>
      <c r="F26" s="16" t="s">
        <v>16</v>
      </c>
      <c r="G26" s="3" t="s">
        <v>186</v>
      </c>
      <c r="H26" s="5" t="s">
        <v>187</v>
      </c>
      <c r="I26" s="3" t="s">
        <v>35</v>
      </c>
      <c r="J26" s="20" t="s">
        <v>39</v>
      </c>
      <c r="K26" s="3" t="s">
        <v>186</v>
      </c>
      <c r="L26" s="5" t="s">
        <v>187</v>
      </c>
      <c r="M26" s="3" t="s">
        <v>35</v>
      </c>
      <c r="N26" s="20" t="s">
        <v>56</v>
      </c>
      <c r="O26" s="51">
        <v>44977</v>
      </c>
      <c r="P26" s="42" t="s">
        <v>490</v>
      </c>
    </row>
    <row r="27" spans="1:23" x14ac:dyDescent="0.2">
      <c r="A27" s="38">
        <v>3820</v>
      </c>
      <c r="B27" s="10" t="s">
        <v>249</v>
      </c>
      <c r="C27" s="14">
        <v>1979</v>
      </c>
      <c r="D27" s="35">
        <f t="shared" ca="1" si="4"/>
        <v>46</v>
      </c>
      <c r="E27" s="19" t="str">
        <f ca="1">VLOOKUP(D27,[2]Altersklassen!$A$2:$B$93,2)</f>
        <v>AK 3</v>
      </c>
      <c r="F27" s="14" t="s">
        <v>59</v>
      </c>
      <c r="G27" s="4" t="s">
        <v>241</v>
      </c>
      <c r="H27" s="6" t="s">
        <v>242</v>
      </c>
      <c r="I27" s="4" t="s">
        <v>16</v>
      </c>
      <c r="J27" s="21" t="s">
        <v>39</v>
      </c>
      <c r="K27" s="26" t="s">
        <v>186</v>
      </c>
      <c r="L27" s="27" t="s">
        <v>187</v>
      </c>
      <c r="M27" s="28" t="s">
        <v>35</v>
      </c>
      <c r="N27" s="21" t="s">
        <v>56</v>
      </c>
      <c r="O27" s="18">
        <v>34361</v>
      </c>
      <c r="P27" s="41" t="s">
        <v>250</v>
      </c>
      <c r="Q27" s="83"/>
      <c r="R27" s="84"/>
      <c r="S27" s="84"/>
      <c r="T27" s="84"/>
      <c r="U27" s="84"/>
      <c r="V27" s="84"/>
      <c r="W27" s="84"/>
    </row>
    <row r="28" spans="1:23" s="82" customFormat="1" x14ac:dyDescent="0.2">
      <c r="A28" s="36">
        <v>5319</v>
      </c>
      <c r="B28" s="37" t="s">
        <v>107</v>
      </c>
      <c r="C28" s="16">
        <v>1992</v>
      </c>
      <c r="D28" s="35">
        <f t="shared" ca="1" si="4"/>
        <v>33</v>
      </c>
      <c r="E28" s="19" t="str">
        <f ca="1">VLOOKUP(D28,[2]Altersklassen!$A$2:$B$93,2)</f>
        <v>AK 0</v>
      </c>
      <c r="F28" s="16" t="s">
        <v>16</v>
      </c>
      <c r="G28" s="7" t="s">
        <v>30</v>
      </c>
      <c r="H28" s="5" t="s">
        <v>37</v>
      </c>
      <c r="I28" s="3" t="s">
        <v>35</v>
      </c>
      <c r="J28" s="56" t="s">
        <v>39</v>
      </c>
      <c r="K28" s="7" t="s">
        <v>30</v>
      </c>
      <c r="L28" s="5" t="s">
        <v>37</v>
      </c>
      <c r="M28" s="3" t="s">
        <v>35</v>
      </c>
      <c r="N28" s="20" t="s">
        <v>56</v>
      </c>
      <c r="O28" s="51">
        <v>43607</v>
      </c>
      <c r="P28" s="43" t="s">
        <v>141</v>
      </c>
    </row>
    <row r="29" spans="1:23" s="82" customFormat="1" x14ac:dyDescent="0.2">
      <c r="A29" s="36">
        <v>5604</v>
      </c>
      <c r="B29" s="37" t="s">
        <v>487</v>
      </c>
      <c r="C29" s="16">
        <v>1993</v>
      </c>
      <c r="D29" s="35">
        <f t="shared" ca="1" si="3"/>
        <v>32</v>
      </c>
      <c r="E29" s="19" t="str">
        <f ca="1">VLOOKUP(D29,[2]Altersklassen!$A$2:$B$93,2)</f>
        <v>AK 0</v>
      </c>
      <c r="F29" s="16" t="s">
        <v>16</v>
      </c>
      <c r="G29" s="7" t="s">
        <v>30</v>
      </c>
      <c r="H29" s="5" t="s">
        <v>37</v>
      </c>
      <c r="I29" s="3" t="s">
        <v>35</v>
      </c>
      <c r="J29" s="56" t="s">
        <v>39</v>
      </c>
      <c r="K29" s="7" t="s">
        <v>30</v>
      </c>
      <c r="L29" s="5" t="s">
        <v>37</v>
      </c>
      <c r="M29" s="3" t="s">
        <v>35</v>
      </c>
      <c r="N29" s="20" t="s">
        <v>56</v>
      </c>
      <c r="O29" s="51">
        <v>44978</v>
      </c>
      <c r="P29" s="43" t="s">
        <v>488</v>
      </c>
    </row>
    <row r="30" spans="1:23" s="82" customFormat="1" x14ac:dyDescent="0.2">
      <c r="A30" s="36">
        <v>5036</v>
      </c>
      <c r="B30" s="37" t="s">
        <v>588</v>
      </c>
      <c r="C30" s="16">
        <v>1990</v>
      </c>
      <c r="D30" s="35">
        <f t="shared" ca="1" si="3"/>
        <v>35</v>
      </c>
      <c r="E30" s="19" t="str">
        <f ca="1">VLOOKUP(D30,[2]Altersklassen!$A$2:$B$93,2)</f>
        <v>AK 1</v>
      </c>
      <c r="F30" s="16" t="s">
        <v>16</v>
      </c>
      <c r="G30" s="7" t="s">
        <v>30</v>
      </c>
      <c r="H30" s="5" t="s">
        <v>37</v>
      </c>
      <c r="I30" s="3" t="s">
        <v>35</v>
      </c>
      <c r="J30" s="56" t="s">
        <v>39</v>
      </c>
      <c r="K30" s="7" t="s">
        <v>30</v>
      </c>
      <c r="L30" s="5" t="s">
        <v>37</v>
      </c>
      <c r="M30" s="3" t="s">
        <v>35</v>
      </c>
      <c r="N30" s="20" t="s">
        <v>56</v>
      </c>
      <c r="O30" s="51">
        <v>42601</v>
      </c>
      <c r="P30" s="43" t="s">
        <v>589</v>
      </c>
    </row>
    <row r="31" spans="1:23" s="82" customFormat="1" x14ac:dyDescent="0.2">
      <c r="A31" s="36">
        <v>5672</v>
      </c>
      <c r="B31" s="37" t="s">
        <v>636</v>
      </c>
      <c r="C31" s="16">
        <v>1996</v>
      </c>
      <c r="D31" s="35">
        <f t="shared" ca="1" si="3"/>
        <v>29</v>
      </c>
      <c r="E31" s="19" t="str">
        <f ca="1">VLOOKUP(D31,[2]Altersklassen!$A$2:$B$93,2)</f>
        <v>Allg. Klasse</v>
      </c>
      <c r="F31" s="16" t="s">
        <v>16</v>
      </c>
      <c r="G31" s="7" t="s">
        <v>30</v>
      </c>
      <c r="H31" s="5" t="s">
        <v>37</v>
      </c>
      <c r="I31" s="3" t="s">
        <v>35</v>
      </c>
      <c r="J31" s="56" t="s">
        <v>39</v>
      </c>
      <c r="K31" s="7" t="s">
        <v>30</v>
      </c>
      <c r="L31" s="5" t="s">
        <v>37</v>
      </c>
      <c r="M31" s="3" t="s">
        <v>35</v>
      </c>
      <c r="N31" s="20" t="s">
        <v>56</v>
      </c>
      <c r="O31" s="51">
        <v>45334</v>
      </c>
      <c r="P31" s="43" t="s">
        <v>635</v>
      </c>
    </row>
    <row r="32" spans="1:23" s="66" customFormat="1" x14ac:dyDescent="0.2">
      <c r="A32" s="115">
        <v>4116</v>
      </c>
      <c r="B32" s="116" t="s">
        <v>783</v>
      </c>
      <c r="C32" s="65">
        <v>1982</v>
      </c>
      <c r="D32" s="35">
        <f t="shared" ca="1" si="3"/>
        <v>43</v>
      </c>
      <c r="E32" s="19" t="str">
        <f ca="1">VLOOKUP(D32,[2]Altersklassen!$A$2:$B$93,2)</f>
        <v>AK 2</v>
      </c>
      <c r="F32" s="14" t="s">
        <v>59</v>
      </c>
      <c r="G32" s="94" t="s">
        <v>30</v>
      </c>
      <c r="H32" s="117" t="s">
        <v>37</v>
      </c>
      <c r="I32" s="94" t="s">
        <v>35</v>
      </c>
      <c r="J32" s="122" t="s">
        <v>39</v>
      </c>
      <c r="K32" s="94" t="s">
        <v>30</v>
      </c>
      <c r="L32" s="117" t="s">
        <v>37</v>
      </c>
      <c r="M32" s="119" t="s">
        <v>35</v>
      </c>
      <c r="N32" s="123" t="s">
        <v>56</v>
      </c>
      <c r="O32" s="15">
        <v>36412</v>
      </c>
      <c r="P32" s="40" t="s">
        <v>784</v>
      </c>
      <c r="Q32" s="83"/>
      <c r="R32" s="118"/>
      <c r="S32" s="118"/>
      <c r="T32" s="118"/>
      <c r="U32" s="118"/>
      <c r="V32" s="118"/>
      <c r="W32" s="118"/>
    </row>
    <row r="33" spans="1:25" x14ac:dyDescent="0.2">
      <c r="A33" s="38">
        <v>4864</v>
      </c>
      <c r="B33" s="10" t="s">
        <v>91</v>
      </c>
      <c r="C33" s="14">
        <v>1985</v>
      </c>
      <c r="D33" s="35">
        <f t="shared" ca="1" si="3"/>
        <v>40</v>
      </c>
      <c r="E33" s="19" t="str">
        <f ca="1">VLOOKUP(D33,[2]Altersklassen!$A$2:$B$93,2)</f>
        <v>AK 2</v>
      </c>
      <c r="F33" s="14" t="s">
        <v>59</v>
      </c>
      <c r="G33" s="2" t="s">
        <v>30</v>
      </c>
      <c r="H33" s="6" t="s">
        <v>37</v>
      </c>
      <c r="I33" s="4" t="s">
        <v>35</v>
      </c>
      <c r="J33" s="21" t="s">
        <v>39</v>
      </c>
      <c r="K33" s="2" t="s">
        <v>30</v>
      </c>
      <c r="L33" s="6" t="s">
        <v>37</v>
      </c>
      <c r="M33" s="4" t="s">
        <v>35</v>
      </c>
      <c r="N33" s="17" t="s">
        <v>56</v>
      </c>
      <c r="O33" s="15">
        <v>41877</v>
      </c>
      <c r="P33" s="40" t="s">
        <v>142</v>
      </c>
    </row>
    <row r="34" spans="1:25" x14ac:dyDescent="0.2">
      <c r="A34" s="38">
        <v>5503</v>
      </c>
      <c r="B34" s="10" t="s">
        <v>590</v>
      </c>
      <c r="C34" s="14">
        <v>1981</v>
      </c>
      <c r="D34" s="35">
        <f t="shared" ca="1" si="3"/>
        <v>44</v>
      </c>
      <c r="E34" s="19" t="str">
        <f ca="1">VLOOKUP(D34,[2]Altersklassen!$A$2:$B$93,2)</f>
        <v>AK 2</v>
      </c>
      <c r="F34" s="14" t="s">
        <v>59</v>
      </c>
      <c r="G34" s="4" t="s">
        <v>30</v>
      </c>
      <c r="H34" s="6" t="s">
        <v>37</v>
      </c>
      <c r="I34" s="4" t="s">
        <v>35</v>
      </c>
      <c r="J34" s="17" t="s">
        <v>39</v>
      </c>
      <c r="K34" s="4" t="s">
        <v>30</v>
      </c>
      <c r="L34" s="6" t="s">
        <v>37</v>
      </c>
      <c r="M34" s="4" t="s">
        <v>35</v>
      </c>
      <c r="N34" s="17" t="s">
        <v>56</v>
      </c>
      <c r="O34" s="15">
        <v>44641</v>
      </c>
      <c r="P34" s="40" t="s">
        <v>591</v>
      </c>
      <c r="Q34" s="83"/>
      <c r="R34" s="84"/>
      <c r="S34" s="84"/>
      <c r="T34" s="84"/>
      <c r="U34" s="84"/>
      <c r="V34" s="84"/>
    </row>
    <row r="35" spans="1:25" s="82" customFormat="1" x14ac:dyDescent="0.2">
      <c r="A35" s="36">
        <v>5668</v>
      </c>
      <c r="B35" s="37" t="s">
        <v>785</v>
      </c>
      <c r="C35" s="16">
        <v>1989</v>
      </c>
      <c r="D35" s="35">
        <f t="shared" ca="1" si="3"/>
        <v>36</v>
      </c>
      <c r="E35" s="19" t="str">
        <f ca="1">VLOOKUP(D35,[2]Altersklassen!$A$2:$B$93,2)</f>
        <v>AK 1</v>
      </c>
      <c r="F35" s="16" t="s">
        <v>16</v>
      </c>
      <c r="G35" s="7" t="s">
        <v>30</v>
      </c>
      <c r="H35" s="5" t="s">
        <v>37</v>
      </c>
      <c r="I35" s="3" t="s">
        <v>35</v>
      </c>
      <c r="J35" s="56" t="s">
        <v>39</v>
      </c>
      <c r="K35" s="7" t="s">
        <v>30</v>
      </c>
      <c r="L35" s="5" t="s">
        <v>37</v>
      </c>
      <c r="M35" s="3" t="s">
        <v>35</v>
      </c>
      <c r="N35" s="20" t="s">
        <v>56</v>
      </c>
      <c r="O35" s="51">
        <v>45327</v>
      </c>
      <c r="P35" s="43" t="s">
        <v>631</v>
      </c>
    </row>
    <row r="36" spans="1:25" s="82" customFormat="1" x14ac:dyDescent="0.2">
      <c r="A36" s="36">
        <v>5592</v>
      </c>
      <c r="B36" s="37" t="s">
        <v>481</v>
      </c>
      <c r="C36" s="16">
        <v>1993</v>
      </c>
      <c r="D36" s="35">
        <f t="shared" ca="1" si="3"/>
        <v>32</v>
      </c>
      <c r="E36" s="19" t="str">
        <f ca="1">VLOOKUP(D36,[2]Altersklassen!$A$2:$B$93,2)</f>
        <v>AK 0</v>
      </c>
      <c r="F36" s="16" t="s">
        <v>16</v>
      </c>
      <c r="G36" s="7" t="s">
        <v>30</v>
      </c>
      <c r="H36" s="5" t="s">
        <v>37</v>
      </c>
      <c r="I36" s="3" t="s">
        <v>35</v>
      </c>
      <c r="J36" s="56" t="s">
        <v>39</v>
      </c>
      <c r="K36" s="7" t="s">
        <v>30</v>
      </c>
      <c r="L36" s="5" t="s">
        <v>37</v>
      </c>
      <c r="M36" s="3" t="s">
        <v>35</v>
      </c>
      <c r="N36" s="20" t="s">
        <v>56</v>
      </c>
      <c r="O36" s="51">
        <v>44967</v>
      </c>
      <c r="P36" s="43" t="s">
        <v>482</v>
      </c>
    </row>
    <row r="37" spans="1:25" s="82" customFormat="1" x14ac:dyDescent="0.2">
      <c r="A37" s="36">
        <v>5617</v>
      </c>
      <c r="B37" s="37" t="s">
        <v>536</v>
      </c>
      <c r="C37" s="16">
        <v>1989</v>
      </c>
      <c r="D37" s="35">
        <f t="shared" ca="1" si="3"/>
        <v>36</v>
      </c>
      <c r="E37" s="19" t="str">
        <f ca="1">VLOOKUP(D37,[2]Altersklassen!$A$2:$B$93,2)</f>
        <v>AK 1</v>
      </c>
      <c r="F37" s="16" t="s">
        <v>16</v>
      </c>
      <c r="G37" s="7" t="s">
        <v>30</v>
      </c>
      <c r="H37" s="5" t="s">
        <v>37</v>
      </c>
      <c r="I37" s="3" t="s">
        <v>35</v>
      </c>
      <c r="J37" s="56" t="s">
        <v>39</v>
      </c>
      <c r="K37" s="7" t="s">
        <v>30</v>
      </c>
      <c r="L37" s="5" t="s">
        <v>37</v>
      </c>
      <c r="M37" s="3" t="s">
        <v>35</v>
      </c>
      <c r="N37" s="20" t="s">
        <v>56</v>
      </c>
      <c r="O37" s="51">
        <v>45008</v>
      </c>
      <c r="P37" s="43" t="s">
        <v>537</v>
      </c>
    </row>
    <row r="38" spans="1:25" x14ac:dyDescent="0.2">
      <c r="A38" s="38">
        <v>5290</v>
      </c>
      <c r="B38" s="10" t="s">
        <v>104</v>
      </c>
      <c r="C38" s="14">
        <v>1989</v>
      </c>
      <c r="D38" s="35">
        <f t="shared" ca="1" si="3"/>
        <v>36</v>
      </c>
      <c r="E38" s="19" t="str">
        <f ca="1">VLOOKUP(D38,[2]Altersklassen!$A$2:$B$93,2)</f>
        <v>AK 1</v>
      </c>
      <c r="F38" s="14" t="s">
        <v>59</v>
      </c>
      <c r="G38" s="2" t="s">
        <v>30</v>
      </c>
      <c r="H38" s="6" t="s">
        <v>37</v>
      </c>
      <c r="I38" s="2" t="s">
        <v>35</v>
      </c>
      <c r="J38" s="21" t="s">
        <v>39</v>
      </c>
      <c r="K38" s="2" t="s">
        <v>30</v>
      </c>
      <c r="L38" s="6" t="s">
        <v>37</v>
      </c>
      <c r="M38" s="2" t="s">
        <v>35</v>
      </c>
      <c r="N38" s="17" t="s">
        <v>56</v>
      </c>
      <c r="O38" s="15">
        <v>43543</v>
      </c>
      <c r="P38" s="44" t="s">
        <v>143</v>
      </c>
    </row>
    <row r="39" spans="1:25" x14ac:dyDescent="0.2">
      <c r="A39" s="38">
        <v>5688</v>
      </c>
      <c r="B39" s="10" t="s">
        <v>692</v>
      </c>
      <c r="C39" s="14">
        <v>1989</v>
      </c>
      <c r="D39" s="35">
        <f t="shared" ca="1" si="3"/>
        <v>36</v>
      </c>
      <c r="E39" s="19" t="str">
        <f ca="1">VLOOKUP(D39,[2]Altersklassen!$A$2:$B$93,2)</f>
        <v>AK 1</v>
      </c>
      <c r="F39" s="14" t="s">
        <v>59</v>
      </c>
      <c r="G39" s="2" t="s">
        <v>30</v>
      </c>
      <c r="H39" s="6" t="s">
        <v>37</v>
      </c>
      <c r="I39" s="4" t="s">
        <v>35</v>
      </c>
      <c r="J39" s="21" t="s">
        <v>39</v>
      </c>
      <c r="K39" s="2" t="s">
        <v>30</v>
      </c>
      <c r="L39" s="6" t="s">
        <v>37</v>
      </c>
      <c r="M39" s="4" t="s">
        <v>35</v>
      </c>
      <c r="N39" s="17" t="s">
        <v>56</v>
      </c>
      <c r="O39" s="15">
        <v>45365</v>
      </c>
      <c r="P39" s="40" t="s">
        <v>693</v>
      </c>
    </row>
    <row r="40" spans="1:25" x14ac:dyDescent="0.2">
      <c r="A40" s="38">
        <v>5673</v>
      </c>
      <c r="B40" s="10" t="s">
        <v>634</v>
      </c>
      <c r="C40" s="14">
        <v>1991</v>
      </c>
      <c r="D40" s="35">
        <f t="shared" ca="1" si="3"/>
        <v>34</v>
      </c>
      <c r="E40" s="19" t="str">
        <f ca="1">VLOOKUP(D40,[2]Altersklassen!$A$2:$B$93,2)</f>
        <v>AK 0</v>
      </c>
      <c r="F40" s="14" t="s">
        <v>59</v>
      </c>
      <c r="G40" s="2" t="s">
        <v>30</v>
      </c>
      <c r="H40" s="6" t="s">
        <v>37</v>
      </c>
      <c r="I40" s="4" t="s">
        <v>35</v>
      </c>
      <c r="J40" s="21" t="s">
        <v>39</v>
      </c>
      <c r="K40" s="2" t="s">
        <v>30</v>
      </c>
      <c r="L40" s="6" t="s">
        <v>37</v>
      </c>
      <c r="M40" s="4" t="s">
        <v>35</v>
      </c>
      <c r="N40" s="17" t="s">
        <v>56</v>
      </c>
      <c r="O40" s="15">
        <v>45334</v>
      </c>
      <c r="P40" s="40" t="s">
        <v>635</v>
      </c>
    </row>
    <row r="41" spans="1:25" x14ac:dyDescent="0.2">
      <c r="A41" s="38">
        <v>5678</v>
      </c>
      <c r="B41" s="10" t="s">
        <v>679</v>
      </c>
      <c r="C41" s="14">
        <v>1992</v>
      </c>
      <c r="D41" s="35">
        <f t="shared" ca="1" si="3"/>
        <v>33</v>
      </c>
      <c r="E41" s="19" t="str">
        <f ca="1">VLOOKUP(D41,[2]Altersklassen!$A$2:$B$93,2)</f>
        <v>AK 0</v>
      </c>
      <c r="F41" s="14" t="s">
        <v>59</v>
      </c>
      <c r="G41" s="2" t="s">
        <v>30</v>
      </c>
      <c r="H41" s="6" t="s">
        <v>37</v>
      </c>
      <c r="I41" s="4" t="s">
        <v>35</v>
      </c>
      <c r="J41" s="21" t="s">
        <v>39</v>
      </c>
      <c r="K41" s="2" t="s">
        <v>30</v>
      </c>
      <c r="L41" s="6" t="s">
        <v>37</v>
      </c>
      <c r="M41" s="4" t="s">
        <v>35</v>
      </c>
      <c r="N41" s="17" t="s">
        <v>56</v>
      </c>
      <c r="O41" s="15">
        <v>45345</v>
      </c>
      <c r="P41" s="40" t="s">
        <v>680</v>
      </c>
    </row>
    <row r="42" spans="1:25" x14ac:dyDescent="0.2">
      <c r="A42" s="38">
        <v>5095</v>
      </c>
      <c r="B42" s="10" t="s">
        <v>94</v>
      </c>
      <c r="C42" s="14">
        <v>1992</v>
      </c>
      <c r="D42" s="35">
        <f t="shared" ca="1" si="3"/>
        <v>33</v>
      </c>
      <c r="E42" s="19" t="str">
        <f ca="1">VLOOKUP(D42,[2]Altersklassen!$A$2:$B$93,2)</f>
        <v>AK 0</v>
      </c>
      <c r="F42" s="14" t="s">
        <v>59</v>
      </c>
      <c r="G42" s="2" t="s">
        <v>30</v>
      </c>
      <c r="H42" s="6" t="s">
        <v>37</v>
      </c>
      <c r="I42" s="4" t="s">
        <v>35</v>
      </c>
      <c r="J42" s="21" t="s">
        <v>39</v>
      </c>
      <c r="K42" s="2" t="s">
        <v>30</v>
      </c>
      <c r="L42" s="6" t="s">
        <v>37</v>
      </c>
      <c r="M42" s="4" t="s">
        <v>35</v>
      </c>
      <c r="N42" s="17" t="s">
        <v>56</v>
      </c>
      <c r="O42" s="15">
        <v>42774</v>
      </c>
      <c r="P42" s="40" t="s">
        <v>145</v>
      </c>
    </row>
    <row r="43" spans="1:25" s="82" customFormat="1" x14ac:dyDescent="0.2">
      <c r="A43" s="36">
        <v>5765</v>
      </c>
      <c r="B43" s="37" t="s">
        <v>1195</v>
      </c>
      <c r="C43" s="16">
        <v>1992</v>
      </c>
      <c r="D43" s="35">
        <f t="shared" ref="D43" ca="1" si="5">YEAR(TODAY())-C43</f>
        <v>33</v>
      </c>
      <c r="E43" s="19" t="str">
        <f ca="1">VLOOKUP(D43,[2]Altersklassen!$A$2:$B$93,2)</f>
        <v>AK 0</v>
      </c>
      <c r="F43" s="16" t="s">
        <v>16</v>
      </c>
      <c r="G43" s="7" t="s">
        <v>30</v>
      </c>
      <c r="H43" s="5" t="s">
        <v>37</v>
      </c>
      <c r="I43" s="3" t="s">
        <v>35</v>
      </c>
      <c r="J43" s="56" t="s">
        <v>39</v>
      </c>
      <c r="K43" s="7" t="s">
        <v>30</v>
      </c>
      <c r="L43" s="5" t="s">
        <v>37</v>
      </c>
      <c r="M43" s="3" t="s">
        <v>35</v>
      </c>
      <c r="N43" s="20" t="s">
        <v>56</v>
      </c>
      <c r="O43" s="51">
        <v>45734</v>
      </c>
      <c r="P43" s="43" t="s">
        <v>1196</v>
      </c>
    </row>
    <row r="44" spans="1:25" s="82" customFormat="1" x14ac:dyDescent="0.2">
      <c r="A44" s="36">
        <v>5384</v>
      </c>
      <c r="B44" s="37" t="s">
        <v>885</v>
      </c>
      <c r="C44" s="16">
        <v>1989</v>
      </c>
      <c r="D44" s="35">
        <f t="shared" ref="D44" ca="1" si="6">YEAR(TODAY())-C44</f>
        <v>36</v>
      </c>
      <c r="E44" s="19" t="str">
        <f ca="1">VLOOKUP(D44,[2]Altersklassen!$A$2:$B$93,2)</f>
        <v>AK 1</v>
      </c>
      <c r="F44" s="16" t="s">
        <v>16</v>
      </c>
      <c r="G44" s="7" t="s">
        <v>30</v>
      </c>
      <c r="H44" s="5" t="s">
        <v>37</v>
      </c>
      <c r="I44" s="3" t="s">
        <v>35</v>
      </c>
      <c r="J44" s="56" t="s">
        <v>39</v>
      </c>
      <c r="K44" s="7" t="s">
        <v>30</v>
      </c>
      <c r="L44" s="5" t="s">
        <v>37</v>
      </c>
      <c r="M44" s="3" t="s">
        <v>35</v>
      </c>
      <c r="N44" s="20" t="s">
        <v>56</v>
      </c>
      <c r="O44" s="51">
        <v>43985</v>
      </c>
      <c r="P44" s="43" t="s">
        <v>886</v>
      </c>
    </row>
    <row r="45" spans="1:25" x14ac:dyDescent="0.2">
      <c r="A45" s="38">
        <v>4969</v>
      </c>
      <c r="B45" s="10" t="s">
        <v>604</v>
      </c>
      <c r="C45" s="14">
        <v>1986</v>
      </c>
      <c r="D45" s="35">
        <f t="shared" ca="1" si="3"/>
        <v>39</v>
      </c>
      <c r="E45" s="19" t="str">
        <f ca="1">VLOOKUP(D45,[2]Altersklassen!$A$2:$B$93,2)</f>
        <v>AK 1</v>
      </c>
      <c r="F45" s="14" t="s">
        <v>59</v>
      </c>
      <c r="G45" s="2" t="s">
        <v>67</v>
      </c>
      <c r="H45" s="8" t="s">
        <v>68</v>
      </c>
      <c r="I45" s="4" t="s">
        <v>35</v>
      </c>
      <c r="J45" s="57" t="s">
        <v>108</v>
      </c>
      <c r="K45" s="2" t="s">
        <v>67</v>
      </c>
      <c r="L45" s="8" t="s">
        <v>68</v>
      </c>
      <c r="M45" s="2" t="s">
        <v>35</v>
      </c>
      <c r="N45" s="57" t="s">
        <v>605</v>
      </c>
      <c r="O45" s="18">
        <v>42355</v>
      </c>
      <c r="P45" s="50" t="s">
        <v>606</v>
      </c>
      <c r="Q45" s="19"/>
      <c r="R45" s="19"/>
      <c r="S45" s="83"/>
      <c r="T45" s="84"/>
      <c r="U45" s="84"/>
      <c r="V45" s="84"/>
      <c r="W45" s="84"/>
    </row>
    <row r="46" spans="1:25" x14ac:dyDescent="0.2">
      <c r="A46" s="38">
        <v>5339</v>
      </c>
      <c r="B46" s="10" t="s">
        <v>414</v>
      </c>
      <c r="C46" s="14">
        <v>1984</v>
      </c>
      <c r="D46" s="35">
        <f t="shared" ca="1" si="3"/>
        <v>41</v>
      </c>
      <c r="E46" s="19" t="str">
        <f ca="1">VLOOKUP(D46,[2]Altersklassen!$A$2:$B$93,2)</f>
        <v>AK 2</v>
      </c>
      <c r="F46" s="14" t="s">
        <v>59</v>
      </c>
      <c r="G46" s="2" t="s">
        <v>67</v>
      </c>
      <c r="H46" s="8" t="s">
        <v>68</v>
      </c>
      <c r="I46" s="4" t="s">
        <v>35</v>
      </c>
      <c r="J46" s="17" t="s">
        <v>39</v>
      </c>
      <c r="K46" s="2" t="s">
        <v>67</v>
      </c>
      <c r="L46" s="8" t="s">
        <v>68</v>
      </c>
      <c r="M46" s="2" t="s">
        <v>35</v>
      </c>
      <c r="N46" s="17" t="s">
        <v>56</v>
      </c>
      <c r="O46" s="18">
        <v>43788</v>
      </c>
      <c r="P46" s="40" t="s">
        <v>415</v>
      </c>
      <c r="Q46" s="19"/>
      <c r="R46" s="19"/>
      <c r="S46" s="83"/>
      <c r="T46" s="84"/>
      <c r="U46" s="84"/>
      <c r="V46" s="84"/>
      <c r="W46" s="84"/>
    </row>
    <row r="47" spans="1:25" ht="12.75" customHeight="1" x14ac:dyDescent="0.2">
      <c r="A47" s="38">
        <v>4575</v>
      </c>
      <c r="B47" s="10" t="s">
        <v>83</v>
      </c>
      <c r="C47" s="14">
        <v>1994</v>
      </c>
      <c r="D47" s="35">
        <f t="shared" ca="1" si="3"/>
        <v>31</v>
      </c>
      <c r="E47" s="19" t="str">
        <f ca="1">VLOOKUP(D47,[2]Altersklassen!$A$2:$B$93,2)</f>
        <v>AK 0</v>
      </c>
      <c r="F47" s="14" t="s">
        <v>59</v>
      </c>
      <c r="G47" s="2" t="s">
        <v>67</v>
      </c>
      <c r="H47" s="8" t="s">
        <v>68</v>
      </c>
      <c r="I47" s="4" t="s">
        <v>35</v>
      </c>
      <c r="J47" s="17" t="s">
        <v>39</v>
      </c>
      <c r="K47" s="28" t="s">
        <v>18</v>
      </c>
      <c r="L47" s="27" t="s">
        <v>19</v>
      </c>
      <c r="M47" s="28" t="s">
        <v>43</v>
      </c>
      <c r="N47" s="17" t="s">
        <v>56</v>
      </c>
      <c r="O47" s="18">
        <v>39832</v>
      </c>
      <c r="P47" s="40" t="s">
        <v>315</v>
      </c>
      <c r="Q47" s="19"/>
      <c r="R47" s="19"/>
      <c r="S47" s="83"/>
      <c r="T47" s="84"/>
      <c r="U47" s="84"/>
      <c r="V47" s="84"/>
      <c r="W47" s="84"/>
    </row>
    <row r="48" spans="1:25" s="82" customFormat="1" x14ac:dyDescent="0.2">
      <c r="A48" s="130">
        <v>5085</v>
      </c>
      <c r="B48" s="131" t="s">
        <v>193</v>
      </c>
      <c r="C48" s="132">
        <v>2003</v>
      </c>
      <c r="D48" s="35">
        <f t="shared" ca="1" si="3"/>
        <v>22</v>
      </c>
      <c r="E48" s="19" t="str">
        <f ca="1">VLOOKUP(D48,[2]Altersklassen!$A$2:$B$93,2)</f>
        <v>U23</v>
      </c>
      <c r="F48" s="132" t="s">
        <v>16</v>
      </c>
      <c r="G48" s="133" t="s">
        <v>67</v>
      </c>
      <c r="H48" s="134" t="s">
        <v>68</v>
      </c>
      <c r="I48" s="133" t="s">
        <v>35</v>
      </c>
      <c r="J48" s="135" t="s">
        <v>39</v>
      </c>
      <c r="K48" s="133" t="s">
        <v>67</v>
      </c>
      <c r="L48" s="134" t="s">
        <v>68</v>
      </c>
      <c r="M48" s="133" t="s">
        <v>35</v>
      </c>
      <c r="N48" s="136" t="s">
        <v>56</v>
      </c>
      <c r="O48" s="137">
        <v>42074</v>
      </c>
      <c r="P48" s="138" t="s">
        <v>786</v>
      </c>
      <c r="Q48" s="121"/>
      <c r="R48" s="121"/>
      <c r="S48" s="121"/>
      <c r="T48" s="121"/>
      <c r="U48" s="80"/>
      <c r="V48" s="81"/>
      <c r="W48" s="81"/>
      <c r="X48" s="81"/>
      <c r="Y48" s="81"/>
    </row>
    <row r="49" spans="1:25" x14ac:dyDescent="0.2">
      <c r="A49" s="38">
        <v>4713</v>
      </c>
      <c r="B49" s="10" t="s">
        <v>592</v>
      </c>
      <c r="C49" s="14">
        <v>1981</v>
      </c>
      <c r="D49" s="35">
        <f t="shared" ca="1" si="3"/>
        <v>44</v>
      </c>
      <c r="E49" s="19" t="str">
        <f ca="1">VLOOKUP(D49,[2]Altersklassen!$A$2:$B$93,2)</f>
        <v>AK 2</v>
      </c>
      <c r="F49" s="14" t="s">
        <v>59</v>
      </c>
      <c r="G49" s="2" t="s">
        <v>67</v>
      </c>
      <c r="H49" s="8" t="s">
        <v>68</v>
      </c>
      <c r="I49" s="4" t="s">
        <v>35</v>
      </c>
      <c r="J49" s="17" t="s">
        <v>39</v>
      </c>
      <c r="K49" s="2" t="s">
        <v>67</v>
      </c>
      <c r="L49" s="8" t="s">
        <v>593</v>
      </c>
      <c r="M49" s="2" t="s">
        <v>35</v>
      </c>
      <c r="N49" s="17" t="s">
        <v>56</v>
      </c>
      <c r="O49" s="18">
        <v>40933</v>
      </c>
      <c r="P49" s="40" t="s">
        <v>594</v>
      </c>
      <c r="Q49" s="83"/>
      <c r="R49" s="84"/>
      <c r="S49" s="84"/>
      <c r="T49" s="84"/>
      <c r="U49" s="84"/>
    </row>
    <row r="50" spans="1:25" x14ac:dyDescent="0.2">
      <c r="A50" s="38">
        <v>5268</v>
      </c>
      <c r="B50" s="10" t="s">
        <v>1039</v>
      </c>
      <c r="C50" s="14">
        <v>2005</v>
      </c>
      <c r="D50" s="35">
        <f t="shared" ref="D50" ca="1" si="7">YEAR(TODAY())-C50</f>
        <v>20</v>
      </c>
      <c r="E50" s="19" t="str">
        <f ca="1">VLOOKUP(D50,[2]Altersklassen!$A$2:$B$93,2)</f>
        <v>U20 (Junioren)</v>
      </c>
      <c r="F50" s="14" t="s">
        <v>59</v>
      </c>
      <c r="G50" s="4" t="s">
        <v>67</v>
      </c>
      <c r="H50" s="6" t="s">
        <v>68</v>
      </c>
      <c r="I50" s="4" t="s">
        <v>35</v>
      </c>
      <c r="J50" s="21" t="s">
        <v>39</v>
      </c>
      <c r="K50" s="4" t="s">
        <v>67</v>
      </c>
      <c r="L50" s="6" t="s">
        <v>593</v>
      </c>
      <c r="M50" s="4" t="s">
        <v>35</v>
      </c>
      <c r="N50" s="17" t="s">
        <v>56</v>
      </c>
      <c r="O50" s="15">
        <v>41716</v>
      </c>
      <c r="P50" s="40" t="s">
        <v>786</v>
      </c>
      <c r="Q50" s="19"/>
      <c r="R50" s="19"/>
      <c r="S50" s="19"/>
      <c r="T50" s="19"/>
      <c r="U50" s="83"/>
      <c r="V50" s="84"/>
      <c r="W50" s="84"/>
      <c r="X50" s="84"/>
      <c r="Y50" s="84"/>
    </row>
    <row r="51" spans="1:25" s="82" customFormat="1" x14ac:dyDescent="0.2">
      <c r="A51" s="36">
        <v>5478</v>
      </c>
      <c r="B51" s="37" t="s">
        <v>139</v>
      </c>
      <c r="C51" s="114">
        <v>1998</v>
      </c>
      <c r="D51" s="35">
        <f t="shared" ca="1" si="3"/>
        <v>27</v>
      </c>
      <c r="E51" s="19" t="str">
        <f ca="1">VLOOKUP(D51,[2]Altersklassen!$A$2:$B$93,2)</f>
        <v>Allg. Klasse</v>
      </c>
      <c r="F51" s="114" t="s">
        <v>16</v>
      </c>
      <c r="G51" s="7" t="s">
        <v>67</v>
      </c>
      <c r="H51" s="9" t="s">
        <v>68</v>
      </c>
      <c r="I51" s="3" t="s">
        <v>35</v>
      </c>
      <c r="J51" s="139" t="s">
        <v>39</v>
      </c>
      <c r="K51" s="95" t="s">
        <v>763</v>
      </c>
      <c r="L51" s="79" t="s">
        <v>787</v>
      </c>
      <c r="M51" s="95" t="s">
        <v>35</v>
      </c>
      <c r="N51" s="140" t="s">
        <v>56</v>
      </c>
      <c r="O51" s="141">
        <v>44510</v>
      </c>
      <c r="P51" s="142" t="s">
        <v>645</v>
      </c>
      <c r="Q51" s="81"/>
      <c r="R51" s="81"/>
      <c r="S51" s="81"/>
      <c r="T51" s="81"/>
      <c r="U51" s="81"/>
      <c r="V51" s="81"/>
    </row>
    <row r="52" spans="1:25" s="82" customFormat="1" x14ac:dyDescent="0.2">
      <c r="A52" s="36">
        <v>5703</v>
      </c>
      <c r="B52" s="37" t="s">
        <v>724</v>
      </c>
      <c r="C52" s="16">
        <v>2005</v>
      </c>
      <c r="D52" s="35">
        <f t="shared" ca="1" si="3"/>
        <v>20</v>
      </c>
      <c r="E52" s="19" t="str">
        <f ca="1">VLOOKUP(D52,[2]Altersklassen!$A$2:$B$93,2)</f>
        <v>U20 (Junioren)</v>
      </c>
      <c r="F52" s="16" t="s">
        <v>16</v>
      </c>
      <c r="G52" s="7" t="s">
        <v>67</v>
      </c>
      <c r="H52" s="9" t="s">
        <v>68</v>
      </c>
      <c r="I52" s="3" t="s">
        <v>35</v>
      </c>
      <c r="J52" s="20" t="s">
        <v>39</v>
      </c>
      <c r="K52" s="7" t="s">
        <v>67</v>
      </c>
      <c r="L52" s="9" t="s">
        <v>593</v>
      </c>
      <c r="M52" s="3" t="s">
        <v>35</v>
      </c>
      <c r="N52" s="20" t="s">
        <v>56</v>
      </c>
      <c r="O52" s="51">
        <v>45462</v>
      </c>
      <c r="P52" s="59" t="s">
        <v>723</v>
      </c>
    </row>
    <row r="53" spans="1:25" s="82" customFormat="1" x14ac:dyDescent="0.2">
      <c r="A53" s="36">
        <v>5704</v>
      </c>
      <c r="B53" s="37" t="s">
        <v>725</v>
      </c>
      <c r="C53" s="16">
        <v>2010</v>
      </c>
      <c r="D53" s="35">
        <f t="shared" ca="1" si="3"/>
        <v>15</v>
      </c>
      <c r="E53" s="19" t="str">
        <f ca="1">VLOOKUP(D53,[2]Altersklassen!$A$2:$B$93,2)</f>
        <v>U15 (Jugend B)</v>
      </c>
      <c r="F53" s="16" t="s">
        <v>16</v>
      </c>
      <c r="G53" s="7" t="s">
        <v>67</v>
      </c>
      <c r="H53" s="9" t="s">
        <v>68</v>
      </c>
      <c r="I53" s="3" t="s">
        <v>35</v>
      </c>
      <c r="J53" s="20" t="s">
        <v>39</v>
      </c>
      <c r="K53" s="7" t="s">
        <v>67</v>
      </c>
      <c r="L53" s="9" t="s">
        <v>593</v>
      </c>
      <c r="M53" s="3" t="s">
        <v>35</v>
      </c>
      <c r="N53" s="20" t="s">
        <v>56</v>
      </c>
      <c r="O53" s="51">
        <v>45476</v>
      </c>
      <c r="P53" s="59" t="s">
        <v>726</v>
      </c>
    </row>
    <row r="54" spans="1:25" s="82" customFormat="1" x14ac:dyDescent="0.2">
      <c r="A54" s="36">
        <v>4560</v>
      </c>
      <c r="B54" s="37" t="s">
        <v>632</v>
      </c>
      <c r="C54" s="16">
        <v>1994</v>
      </c>
      <c r="D54" s="35">
        <f t="shared" ca="1" si="3"/>
        <v>31</v>
      </c>
      <c r="E54" s="19" t="str">
        <f ca="1">VLOOKUP(D54,[2]Altersklassen!$A$2:$B$93,2)</f>
        <v>AK 0</v>
      </c>
      <c r="F54" s="16" t="s">
        <v>16</v>
      </c>
      <c r="G54" s="7" t="s">
        <v>67</v>
      </c>
      <c r="H54" s="9" t="s">
        <v>68</v>
      </c>
      <c r="I54" s="3" t="s">
        <v>35</v>
      </c>
      <c r="J54" s="20" t="s">
        <v>39</v>
      </c>
      <c r="K54" s="7" t="s">
        <v>67</v>
      </c>
      <c r="L54" s="9" t="s">
        <v>593</v>
      </c>
      <c r="M54" s="3" t="s">
        <v>35</v>
      </c>
      <c r="N54" s="20" t="s">
        <v>56</v>
      </c>
      <c r="O54" s="51">
        <v>39751</v>
      </c>
      <c r="P54" s="59" t="s">
        <v>633</v>
      </c>
    </row>
    <row r="55" spans="1:25" s="82" customFormat="1" x14ac:dyDescent="0.2">
      <c r="A55" s="36">
        <v>5416</v>
      </c>
      <c r="B55" s="37" t="s">
        <v>391</v>
      </c>
      <c r="C55" s="16">
        <v>1991</v>
      </c>
      <c r="D55" s="35">
        <f t="shared" ca="1" si="3"/>
        <v>34</v>
      </c>
      <c r="E55" s="19" t="str">
        <f ca="1">VLOOKUP(D55,[2]Altersklassen!$A$2:$B$93,2)</f>
        <v>AK 0</v>
      </c>
      <c r="F55" s="16" t="s">
        <v>16</v>
      </c>
      <c r="G55" s="3" t="s">
        <v>54</v>
      </c>
      <c r="H55" s="5" t="s">
        <v>44</v>
      </c>
      <c r="I55" s="3" t="s">
        <v>35</v>
      </c>
      <c r="J55" s="20" t="s">
        <v>39</v>
      </c>
      <c r="K55" s="3" t="s">
        <v>54</v>
      </c>
      <c r="L55" s="5" t="s">
        <v>44</v>
      </c>
      <c r="M55" s="7" t="s">
        <v>35</v>
      </c>
      <c r="N55" s="56" t="s">
        <v>56</v>
      </c>
      <c r="O55" s="54">
        <v>44356</v>
      </c>
      <c r="P55" s="58" t="s">
        <v>392</v>
      </c>
      <c r="Q55" s="80"/>
      <c r="R55" s="81"/>
      <c r="S55" s="81"/>
      <c r="T55" s="81"/>
      <c r="U55" s="81"/>
      <c r="V55" s="81"/>
      <c r="W55" s="81"/>
    </row>
    <row r="56" spans="1:25" x14ac:dyDescent="0.2">
      <c r="A56" s="38">
        <v>5147</v>
      </c>
      <c r="B56" s="10" t="s">
        <v>393</v>
      </c>
      <c r="C56" s="14">
        <v>1993</v>
      </c>
      <c r="D56" s="35">
        <f t="shared" ca="1" si="3"/>
        <v>32</v>
      </c>
      <c r="E56" s="19" t="str">
        <f ca="1">VLOOKUP(D56,[2]Altersklassen!$A$2:$B$93,2)</f>
        <v>AK 0</v>
      </c>
      <c r="F56" s="14" t="s">
        <v>59</v>
      </c>
      <c r="G56" s="4" t="s">
        <v>54</v>
      </c>
      <c r="H56" s="6" t="s">
        <v>44</v>
      </c>
      <c r="I56" s="4" t="s">
        <v>35</v>
      </c>
      <c r="J56" s="21" t="s">
        <v>39</v>
      </c>
      <c r="K56" s="2" t="s">
        <v>54</v>
      </c>
      <c r="L56" s="8" t="s">
        <v>44</v>
      </c>
      <c r="M56" s="4" t="s">
        <v>35</v>
      </c>
      <c r="N56" s="17" t="s">
        <v>56</v>
      </c>
      <c r="O56" s="15">
        <v>43066</v>
      </c>
      <c r="P56" s="40" t="s">
        <v>394</v>
      </c>
      <c r="Q56" s="19"/>
      <c r="R56" s="19"/>
      <c r="S56" s="19"/>
      <c r="T56" s="19"/>
      <c r="U56" s="83"/>
      <c r="V56" s="84"/>
      <c r="W56" s="84"/>
      <c r="X56" s="84"/>
      <c r="Y56" s="84"/>
    </row>
    <row r="57" spans="1:25" x14ac:dyDescent="0.2">
      <c r="A57" s="38">
        <v>5146</v>
      </c>
      <c r="B57" s="10" t="s">
        <v>395</v>
      </c>
      <c r="C57" s="14">
        <v>1984</v>
      </c>
      <c r="D57" s="35">
        <f t="shared" ca="1" si="3"/>
        <v>41</v>
      </c>
      <c r="E57" s="19" t="str">
        <f ca="1">VLOOKUP(D57,[2]Altersklassen!$A$2:$B$93,2)</f>
        <v>AK 2</v>
      </c>
      <c r="F57" s="14" t="s">
        <v>59</v>
      </c>
      <c r="G57" s="4" t="s">
        <v>54</v>
      </c>
      <c r="H57" s="6" t="s">
        <v>44</v>
      </c>
      <c r="I57" s="4" t="s">
        <v>35</v>
      </c>
      <c r="J57" s="21" t="s">
        <v>39</v>
      </c>
      <c r="K57" s="2" t="s">
        <v>54</v>
      </c>
      <c r="L57" s="8" t="s">
        <v>44</v>
      </c>
      <c r="M57" s="4" t="s">
        <v>35</v>
      </c>
      <c r="N57" s="17" t="s">
        <v>56</v>
      </c>
      <c r="O57" s="15">
        <v>43063</v>
      </c>
      <c r="P57" s="49" t="s">
        <v>394</v>
      </c>
      <c r="Q57" s="19"/>
      <c r="R57" s="19"/>
      <c r="S57" s="19"/>
      <c r="T57" s="19"/>
      <c r="U57" s="83"/>
      <c r="V57" s="84"/>
      <c r="W57" s="84"/>
      <c r="X57" s="84"/>
      <c r="Y57" s="84"/>
    </row>
    <row r="58" spans="1:25" s="82" customFormat="1" x14ac:dyDescent="0.2">
      <c r="A58" s="36">
        <v>5418</v>
      </c>
      <c r="B58" s="37" t="s">
        <v>788</v>
      </c>
      <c r="C58" s="143">
        <v>2003</v>
      </c>
      <c r="D58" s="35">
        <f t="shared" ca="1" si="3"/>
        <v>22</v>
      </c>
      <c r="E58" s="19" t="str">
        <f ca="1">VLOOKUP(D58,[2]Altersklassen!$A$2:$B$93,2)</f>
        <v>U23</v>
      </c>
      <c r="F58" s="16" t="s">
        <v>16</v>
      </c>
      <c r="G58" s="3" t="s">
        <v>54</v>
      </c>
      <c r="H58" s="5" t="s">
        <v>44</v>
      </c>
      <c r="I58" s="3" t="s">
        <v>35</v>
      </c>
      <c r="J58" s="126" t="s">
        <v>39</v>
      </c>
      <c r="K58" s="3" t="s">
        <v>54</v>
      </c>
      <c r="L58" s="5" t="s">
        <v>44</v>
      </c>
      <c r="M58" s="7" t="s">
        <v>35</v>
      </c>
      <c r="N58" s="127" t="s">
        <v>56</v>
      </c>
      <c r="O58" s="54">
        <v>44356</v>
      </c>
      <c r="P58" s="58" t="s">
        <v>392</v>
      </c>
      <c r="Q58" s="80"/>
      <c r="R58" s="81"/>
      <c r="S58" s="81"/>
      <c r="T58" s="81"/>
      <c r="U58" s="81"/>
      <c r="V58" s="81"/>
      <c r="W58" s="81"/>
    </row>
    <row r="59" spans="1:25" x14ac:dyDescent="0.2">
      <c r="A59" s="38">
        <v>4831</v>
      </c>
      <c r="B59" s="10" t="s">
        <v>396</v>
      </c>
      <c r="C59" s="14">
        <v>2000</v>
      </c>
      <c r="D59" s="35">
        <f t="shared" ca="1" si="3"/>
        <v>25</v>
      </c>
      <c r="E59" s="19" t="str">
        <f ca="1">VLOOKUP(D59,[2]Altersklassen!$A$2:$B$93,2)</f>
        <v>Allg. Klasse</v>
      </c>
      <c r="F59" s="14" t="s">
        <v>59</v>
      </c>
      <c r="G59" s="4" t="s">
        <v>54</v>
      </c>
      <c r="H59" s="6" t="s">
        <v>44</v>
      </c>
      <c r="I59" s="4" t="s">
        <v>35</v>
      </c>
      <c r="J59" s="17" t="s">
        <v>39</v>
      </c>
      <c r="K59" s="4" t="s">
        <v>54</v>
      </c>
      <c r="L59" s="6" t="s">
        <v>44</v>
      </c>
      <c r="M59" s="4" t="s">
        <v>35</v>
      </c>
      <c r="N59" s="17" t="s">
        <v>56</v>
      </c>
      <c r="O59" s="15">
        <v>41240</v>
      </c>
      <c r="P59" s="40" t="s">
        <v>397</v>
      </c>
      <c r="Q59" s="83"/>
      <c r="R59" s="84"/>
      <c r="S59" s="84"/>
      <c r="T59" s="84"/>
      <c r="U59" s="84"/>
      <c r="V59" s="84"/>
    </row>
    <row r="60" spans="1:25" x14ac:dyDescent="0.2">
      <c r="A60" s="38">
        <v>4832</v>
      </c>
      <c r="B60" s="10" t="s">
        <v>398</v>
      </c>
      <c r="C60" s="14">
        <v>2000</v>
      </c>
      <c r="D60" s="35">
        <f t="shared" ca="1" si="3"/>
        <v>25</v>
      </c>
      <c r="E60" s="19" t="str">
        <f ca="1">VLOOKUP(D60,[2]Altersklassen!$A$2:$B$93,2)</f>
        <v>Allg. Klasse</v>
      </c>
      <c r="F60" s="14" t="s">
        <v>59</v>
      </c>
      <c r="G60" s="4" t="s">
        <v>54</v>
      </c>
      <c r="H60" s="6" t="s">
        <v>44</v>
      </c>
      <c r="I60" s="4" t="s">
        <v>35</v>
      </c>
      <c r="J60" s="17" t="s">
        <v>39</v>
      </c>
      <c r="K60" s="4" t="s">
        <v>54</v>
      </c>
      <c r="L60" s="6" t="s">
        <v>44</v>
      </c>
      <c r="M60" s="4" t="s">
        <v>35</v>
      </c>
      <c r="N60" s="17" t="s">
        <v>56</v>
      </c>
      <c r="O60" s="15">
        <v>41240</v>
      </c>
      <c r="P60" s="40" t="s">
        <v>397</v>
      </c>
      <c r="Q60" s="83"/>
      <c r="R60" s="84"/>
      <c r="S60" s="84"/>
      <c r="T60" s="84"/>
      <c r="U60" s="84"/>
      <c r="V60" s="84"/>
    </row>
    <row r="61" spans="1:25" x14ac:dyDescent="0.2">
      <c r="A61" s="38">
        <v>4326</v>
      </c>
      <c r="B61" s="10" t="s">
        <v>730</v>
      </c>
      <c r="C61" s="14">
        <v>1990</v>
      </c>
      <c r="D61" s="35">
        <f t="shared" ca="1" si="3"/>
        <v>35</v>
      </c>
      <c r="E61" s="19" t="str">
        <f ca="1">VLOOKUP(D61,[2]Altersklassen!$A$2:$B$93,2)</f>
        <v>AK 1</v>
      </c>
      <c r="F61" s="14" t="s">
        <v>59</v>
      </c>
      <c r="G61" s="4" t="s">
        <v>54</v>
      </c>
      <c r="H61" s="6" t="s">
        <v>44</v>
      </c>
      <c r="I61" s="4" t="s">
        <v>35</v>
      </c>
      <c r="J61" s="17" t="s">
        <v>39</v>
      </c>
      <c r="K61" s="4" t="s">
        <v>54</v>
      </c>
      <c r="L61" s="6" t="s">
        <v>44</v>
      </c>
      <c r="M61" s="4" t="s">
        <v>35</v>
      </c>
      <c r="N61" s="17" t="s">
        <v>56</v>
      </c>
      <c r="O61" s="15">
        <v>38033</v>
      </c>
      <c r="P61" s="49" t="s">
        <v>731</v>
      </c>
      <c r="Q61" s="84"/>
      <c r="R61" s="84"/>
      <c r="S61" s="84"/>
      <c r="T61" s="84"/>
      <c r="U61" s="84"/>
    </row>
    <row r="62" spans="1:25" x14ac:dyDescent="0.2">
      <c r="A62" s="38">
        <v>5662</v>
      </c>
      <c r="B62" s="10" t="s">
        <v>333</v>
      </c>
      <c r="C62" s="14">
        <v>2010</v>
      </c>
      <c r="D62" s="35">
        <f t="shared" ca="1" si="3"/>
        <v>15</v>
      </c>
      <c r="E62" s="19" t="str">
        <f ca="1">VLOOKUP(D62,[2]Altersklassen!$A$2:$B$93,2)</f>
        <v>U15 (Jugend B)</v>
      </c>
      <c r="F62" s="14" t="s">
        <v>59</v>
      </c>
      <c r="G62" s="4" t="s">
        <v>54</v>
      </c>
      <c r="H62" s="6" t="s">
        <v>44</v>
      </c>
      <c r="I62" s="4" t="s">
        <v>35</v>
      </c>
      <c r="J62" s="17" t="s">
        <v>39</v>
      </c>
      <c r="K62" s="4" t="s">
        <v>54</v>
      </c>
      <c r="L62" s="6" t="s">
        <v>44</v>
      </c>
      <c r="M62" s="4" t="s">
        <v>35</v>
      </c>
      <c r="N62" s="17" t="s">
        <v>56</v>
      </c>
      <c r="O62" s="15">
        <v>44708</v>
      </c>
      <c r="P62" s="40" t="s">
        <v>334</v>
      </c>
      <c r="Q62" s="19"/>
      <c r="R62" s="19"/>
      <c r="S62" s="19"/>
      <c r="T62" s="19"/>
      <c r="U62" s="83"/>
      <c r="V62" s="84"/>
      <c r="W62" s="84"/>
      <c r="X62" s="84"/>
      <c r="Y62" s="84"/>
    </row>
    <row r="63" spans="1:25" x14ac:dyDescent="0.2">
      <c r="A63" s="38">
        <v>5082</v>
      </c>
      <c r="B63" s="10" t="s">
        <v>399</v>
      </c>
      <c r="C63" s="14">
        <v>1982</v>
      </c>
      <c r="D63" s="35">
        <f t="shared" ca="1" si="3"/>
        <v>43</v>
      </c>
      <c r="E63" s="19" t="str">
        <f ca="1">VLOOKUP(D63,[2]Altersklassen!$A$2:$B$93,2)</f>
        <v>AK 2</v>
      </c>
      <c r="F63" s="14" t="s">
        <v>59</v>
      </c>
      <c r="G63" s="4" t="s">
        <v>54</v>
      </c>
      <c r="H63" s="6" t="s">
        <v>44</v>
      </c>
      <c r="I63" s="4" t="s">
        <v>35</v>
      </c>
      <c r="J63" s="21" t="s">
        <v>39</v>
      </c>
      <c r="K63" s="2" t="s">
        <v>54</v>
      </c>
      <c r="L63" s="8" t="s">
        <v>44</v>
      </c>
      <c r="M63" s="4" t="s">
        <v>35</v>
      </c>
      <c r="N63" s="17" t="s">
        <v>56</v>
      </c>
      <c r="O63" s="15">
        <v>42727</v>
      </c>
      <c r="P63" s="40" t="s">
        <v>400</v>
      </c>
      <c r="Q63" s="19"/>
      <c r="R63" s="19"/>
      <c r="S63" s="19"/>
      <c r="T63" s="19"/>
      <c r="U63" s="83"/>
      <c r="V63" s="84"/>
      <c r="W63" s="84"/>
      <c r="X63" s="84"/>
      <c r="Y63" s="84"/>
    </row>
    <row r="64" spans="1:25" s="82" customFormat="1" x14ac:dyDescent="0.2">
      <c r="A64" s="36">
        <v>5343</v>
      </c>
      <c r="B64" s="37" t="s">
        <v>401</v>
      </c>
      <c r="C64" s="16">
        <v>1990</v>
      </c>
      <c r="D64" s="35">
        <f t="shared" ca="1" si="3"/>
        <v>35</v>
      </c>
      <c r="E64" s="19" t="str">
        <f ca="1">VLOOKUP(D64,[2]Altersklassen!$A$2:$B$93,2)</f>
        <v>AK 1</v>
      </c>
      <c r="F64" s="16" t="s">
        <v>16</v>
      </c>
      <c r="G64" s="3" t="s">
        <v>54</v>
      </c>
      <c r="H64" s="5" t="s">
        <v>44</v>
      </c>
      <c r="I64" s="3" t="s">
        <v>35</v>
      </c>
      <c r="J64" s="20" t="s">
        <v>39</v>
      </c>
      <c r="K64" s="3" t="s">
        <v>54</v>
      </c>
      <c r="L64" s="5" t="s">
        <v>44</v>
      </c>
      <c r="M64" s="3" t="s">
        <v>35</v>
      </c>
      <c r="N64" s="20" t="s">
        <v>56</v>
      </c>
      <c r="O64" s="51">
        <v>43805</v>
      </c>
      <c r="P64" s="43" t="s">
        <v>402</v>
      </c>
      <c r="Q64" s="80"/>
      <c r="R64" s="81"/>
      <c r="S64" s="81"/>
      <c r="T64" s="81"/>
      <c r="U64" s="81"/>
      <c r="V64" s="81"/>
    </row>
    <row r="65" spans="1:25" s="82" customFormat="1" x14ac:dyDescent="0.2">
      <c r="A65" s="36">
        <v>4897</v>
      </c>
      <c r="B65" s="37" t="s">
        <v>403</v>
      </c>
      <c r="C65" s="16">
        <v>1987</v>
      </c>
      <c r="D65" s="35">
        <f t="shared" ca="1" si="3"/>
        <v>38</v>
      </c>
      <c r="E65" s="19" t="str">
        <f ca="1">VLOOKUP(D65,[2]Altersklassen!$A$2:$B$93,2)</f>
        <v>AK 1</v>
      </c>
      <c r="F65" s="16" t="s">
        <v>16</v>
      </c>
      <c r="G65" s="3" t="s">
        <v>54</v>
      </c>
      <c r="H65" s="5" t="s">
        <v>44</v>
      </c>
      <c r="I65" s="3" t="s">
        <v>35</v>
      </c>
      <c r="J65" s="20" t="s">
        <v>39</v>
      </c>
      <c r="K65" s="3" t="s">
        <v>54</v>
      </c>
      <c r="L65" s="5" t="s">
        <v>44</v>
      </c>
      <c r="M65" s="3" t="s">
        <v>35</v>
      </c>
      <c r="N65" s="20" t="s">
        <v>56</v>
      </c>
      <c r="O65" s="51">
        <v>42026</v>
      </c>
      <c r="P65" s="59" t="s">
        <v>404</v>
      </c>
      <c r="Q65" s="80"/>
      <c r="R65" s="81"/>
      <c r="S65" s="81"/>
      <c r="T65" s="81"/>
      <c r="U65" s="81"/>
      <c r="V65" s="81"/>
    </row>
    <row r="66" spans="1:25" x14ac:dyDescent="0.2">
      <c r="A66" s="38">
        <v>5335</v>
      </c>
      <c r="B66" s="10" t="s">
        <v>405</v>
      </c>
      <c r="C66" s="14">
        <v>2005</v>
      </c>
      <c r="D66" s="35">
        <f t="shared" ca="1" si="3"/>
        <v>20</v>
      </c>
      <c r="E66" s="19" t="str">
        <f ca="1">VLOOKUP(D66,[2]Altersklassen!$A$2:$B$93,2)</f>
        <v>U20 (Junioren)</v>
      </c>
      <c r="F66" s="14" t="s">
        <v>59</v>
      </c>
      <c r="G66" s="4" t="s">
        <v>54</v>
      </c>
      <c r="H66" s="6" t="s">
        <v>44</v>
      </c>
      <c r="I66" s="4" t="s">
        <v>35</v>
      </c>
      <c r="J66" s="60" t="s">
        <v>108</v>
      </c>
      <c r="K66" s="2" t="s">
        <v>54</v>
      </c>
      <c r="L66" s="8" t="s">
        <v>44</v>
      </c>
      <c r="M66" s="4" t="s">
        <v>35</v>
      </c>
      <c r="N66" s="61" t="s">
        <v>406</v>
      </c>
      <c r="O66" s="15">
        <v>43776</v>
      </c>
      <c r="P66" s="40" t="s">
        <v>407</v>
      </c>
      <c r="Q66" s="19"/>
      <c r="R66" s="19"/>
      <c r="S66" s="19"/>
      <c r="T66" s="19"/>
      <c r="U66" s="83"/>
      <c r="V66" s="84"/>
      <c r="W66" s="84"/>
      <c r="X66" s="84"/>
      <c r="Y66" s="84"/>
    </row>
    <row r="67" spans="1:25" x14ac:dyDescent="0.2">
      <c r="A67" s="38">
        <v>5094</v>
      </c>
      <c r="B67" s="10" t="s">
        <v>144</v>
      </c>
      <c r="C67" s="14">
        <v>1985</v>
      </c>
      <c r="D67" s="35">
        <f t="shared" ca="1" si="3"/>
        <v>40</v>
      </c>
      <c r="E67" s="19" t="str">
        <f ca="1">VLOOKUP(D67,[2]Altersklassen!$A$2:$B$93,2)</f>
        <v>AK 2</v>
      </c>
      <c r="F67" s="14" t="s">
        <v>59</v>
      </c>
      <c r="G67" s="2" t="s">
        <v>54</v>
      </c>
      <c r="H67" s="6" t="s">
        <v>44</v>
      </c>
      <c r="I67" s="4" t="s">
        <v>35</v>
      </c>
      <c r="J67" s="21" t="s">
        <v>39</v>
      </c>
      <c r="K67" s="2" t="s">
        <v>54</v>
      </c>
      <c r="L67" s="6" t="s">
        <v>44</v>
      </c>
      <c r="M67" s="4" t="s">
        <v>35</v>
      </c>
      <c r="N67" s="17" t="s">
        <v>56</v>
      </c>
      <c r="O67" s="15">
        <v>42774</v>
      </c>
      <c r="P67" s="40" t="s">
        <v>789</v>
      </c>
    </row>
    <row r="68" spans="1:25" s="82" customFormat="1" x14ac:dyDescent="0.2">
      <c r="A68" s="36">
        <v>5083</v>
      </c>
      <c r="B68" s="37" t="s">
        <v>408</v>
      </c>
      <c r="C68" s="16">
        <v>2003</v>
      </c>
      <c r="D68" s="35">
        <f t="shared" ca="1" si="3"/>
        <v>22</v>
      </c>
      <c r="E68" s="19" t="str">
        <f ca="1">VLOOKUP(D68,[2]Altersklassen!$A$2:$B$93,2)</f>
        <v>U23</v>
      </c>
      <c r="F68" s="16" t="s">
        <v>16</v>
      </c>
      <c r="G68" s="3" t="s">
        <v>54</v>
      </c>
      <c r="H68" s="5" t="s">
        <v>44</v>
      </c>
      <c r="I68" s="3" t="s">
        <v>35</v>
      </c>
      <c r="J68" s="20" t="s">
        <v>39</v>
      </c>
      <c r="K68" s="3" t="s">
        <v>54</v>
      </c>
      <c r="L68" s="5" t="s">
        <v>44</v>
      </c>
      <c r="M68" s="3" t="s">
        <v>35</v>
      </c>
      <c r="N68" s="20" t="s">
        <v>56</v>
      </c>
      <c r="O68" s="51">
        <v>42727</v>
      </c>
      <c r="P68" s="43" t="s">
        <v>409</v>
      </c>
      <c r="Q68" s="80"/>
      <c r="R68" s="81"/>
      <c r="S68" s="81"/>
      <c r="T68" s="81"/>
      <c r="U68" s="81"/>
      <c r="V68" s="81"/>
    </row>
    <row r="69" spans="1:25" s="82" customFormat="1" x14ac:dyDescent="0.2">
      <c r="A69" s="36">
        <v>5450</v>
      </c>
      <c r="B69" s="37" t="s">
        <v>135</v>
      </c>
      <c r="C69" s="16">
        <v>1994</v>
      </c>
      <c r="D69" s="35">
        <f t="shared" ca="1" si="3"/>
        <v>31</v>
      </c>
      <c r="E69" s="19" t="str">
        <f ca="1">VLOOKUP(D69,[2]Altersklassen!$A$2:$B$93,2)</f>
        <v>AK 0</v>
      </c>
      <c r="F69" s="16" t="s">
        <v>16</v>
      </c>
      <c r="G69" s="7" t="s">
        <v>54</v>
      </c>
      <c r="H69" s="5" t="s">
        <v>44</v>
      </c>
      <c r="I69" s="3" t="s">
        <v>35</v>
      </c>
      <c r="J69" s="56" t="s">
        <v>39</v>
      </c>
      <c r="K69" s="7" t="s">
        <v>54</v>
      </c>
      <c r="L69" s="5" t="s">
        <v>44</v>
      </c>
      <c r="M69" s="3" t="s">
        <v>35</v>
      </c>
      <c r="N69" s="20" t="s">
        <v>56</v>
      </c>
      <c r="O69" s="51">
        <v>44467</v>
      </c>
      <c r="P69" s="43" t="s">
        <v>789</v>
      </c>
    </row>
    <row r="70" spans="1:25" s="82" customFormat="1" x14ac:dyDescent="0.2">
      <c r="A70" s="36">
        <v>5356</v>
      </c>
      <c r="B70" s="37" t="s">
        <v>410</v>
      </c>
      <c r="C70" s="16">
        <v>2003</v>
      </c>
      <c r="D70" s="35">
        <f t="shared" ca="1" si="3"/>
        <v>22</v>
      </c>
      <c r="E70" s="19" t="str">
        <f ca="1">VLOOKUP(D70,[2]Altersklassen!$A$2:$B$93,2)</f>
        <v>U23</v>
      </c>
      <c r="F70" s="16" t="s">
        <v>16</v>
      </c>
      <c r="G70" s="3" t="s">
        <v>54</v>
      </c>
      <c r="H70" s="5" t="s">
        <v>44</v>
      </c>
      <c r="I70" s="3" t="s">
        <v>35</v>
      </c>
      <c r="J70" s="60" t="s">
        <v>108</v>
      </c>
      <c r="K70" s="3" t="s">
        <v>54</v>
      </c>
      <c r="L70" s="5" t="s">
        <v>44</v>
      </c>
      <c r="M70" s="3" t="s">
        <v>35</v>
      </c>
      <c r="N70" s="61" t="s">
        <v>411</v>
      </c>
      <c r="O70" s="51">
        <v>43846</v>
      </c>
      <c r="P70" s="43" t="s">
        <v>412</v>
      </c>
      <c r="Q70" s="80"/>
      <c r="R70" s="81"/>
      <c r="S70" s="81"/>
      <c r="T70" s="81"/>
      <c r="U70" s="81"/>
      <c r="V70" s="81"/>
    </row>
    <row r="71" spans="1:25" x14ac:dyDescent="0.2">
      <c r="A71" s="38">
        <v>5677</v>
      </c>
      <c r="B71" s="10" t="s">
        <v>646</v>
      </c>
      <c r="C71" s="14">
        <v>2006</v>
      </c>
      <c r="D71" s="35">
        <f t="shared" ca="1" si="3"/>
        <v>19</v>
      </c>
      <c r="E71" s="19" t="str">
        <f ca="1">VLOOKUP(D71,[2]Altersklassen!$A$2:$B$93,2)</f>
        <v>U20 (Junioren)</v>
      </c>
      <c r="F71" s="14" t="s">
        <v>59</v>
      </c>
      <c r="G71" s="4" t="s">
        <v>54</v>
      </c>
      <c r="H71" s="6" t="s">
        <v>44</v>
      </c>
      <c r="I71" s="4" t="s">
        <v>35</v>
      </c>
      <c r="J71" s="21" t="s">
        <v>39</v>
      </c>
      <c r="K71" s="2" t="s">
        <v>54</v>
      </c>
      <c r="L71" s="8" t="s">
        <v>44</v>
      </c>
      <c r="M71" s="4" t="s">
        <v>35</v>
      </c>
      <c r="N71" s="17" t="s">
        <v>56</v>
      </c>
      <c r="O71" s="15">
        <v>45341</v>
      </c>
      <c r="P71" s="40" t="s">
        <v>647</v>
      </c>
      <c r="Q71" s="19"/>
      <c r="R71" s="19"/>
      <c r="S71" s="19"/>
      <c r="T71" s="19"/>
      <c r="U71" s="83"/>
      <c r="V71" s="84"/>
      <c r="W71" s="84"/>
      <c r="X71" s="84"/>
      <c r="Y71" s="84"/>
    </row>
    <row r="72" spans="1:25" x14ac:dyDescent="0.2">
      <c r="A72" s="38">
        <v>5743</v>
      </c>
      <c r="B72" s="10" t="s">
        <v>1022</v>
      </c>
      <c r="C72" s="14">
        <v>2002</v>
      </c>
      <c r="D72" s="35">
        <f t="shared" ref="D72" ca="1" si="8">YEAR(TODAY())-C72</f>
        <v>23</v>
      </c>
      <c r="E72" s="19" t="str">
        <f ca="1">VLOOKUP(D72,[2]Altersklassen!$A$2:$B$93,2)</f>
        <v>U23</v>
      </c>
      <c r="F72" s="14" t="s">
        <v>59</v>
      </c>
      <c r="G72" s="4" t="s">
        <v>73</v>
      </c>
      <c r="H72" s="6" t="s">
        <v>74</v>
      </c>
      <c r="I72" s="4" t="s">
        <v>35</v>
      </c>
      <c r="J72" s="17" t="s">
        <v>39</v>
      </c>
      <c r="K72" s="4" t="s">
        <v>73</v>
      </c>
      <c r="L72" s="6" t="s">
        <v>74</v>
      </c>
      <c r="M72" s="4" t="s">
        <v>35</v>
      </c>
      <c r="N72" s="17" t="s">
        <v>56</v>
      </c>
      <c r="O72" s="15">
        <v>45698</v>
      </c>
      <c r="P72" s="49" t="s">
        <v>1023</v>
      </c>
      <c r="Q72" s="19"/>
      <c r="R72" s="19"/>
      <c r="S72" s="19"/>
      <c r="T72" s="19"/>
      <c r="U72" s="83"/>
      <c r="V72" s="84"/>
      <c r="W72" s="84"/>
      <c r="X72" s="84"/>
      <c r="Y72" s="84"/>
    </row>
    <row r="73" spans="1:25" x14ac:dyDescent="0.2">
      <c r="A73" s="38">
        <v>5602</v>
      </c>
      <c r="B73" s="10" t="s">
        <v>491</v>
      </c>
      <c r="C73" s="14">
        <v>1984</v>
      </c>
      <c r="D73" s="35">
        <f t="shared" ca="1" si="3"/>
        <v>41</v>
      </c>
      <c r="E73" s="19" t="str">
        <f ca="1">VLOOKUP(D73,[2]Altersklassen!$A$2:$B$93,2)</f>
        <v>AK 2</v>
      </c>
      <c r="F73" s="14" t="s">
        <v>59</v>
      </c>
      <c r="G73" s="4" t="s">
        <v>73</v>
      </c>
      <c r="H73" s="6" t="s">
        <v>74</v>
      </c>
      <c r="I73" s="4" t="s">
        <v>35</v>
      </c>
      <c r="J73" s="17" t="s">
        <v>39</v>
      </c>
      <c r="K73" s="4" t="s">
        <v>73</v>
      </c>
      <c r="L73" s="6" t="s">
        <v>74</v>
      </c>
      <c r="M73" s="4" t="s">
        <v>35</v>
      </c>
      <c r="N73" s="17" t="s">
        <v>56</v>
      </c>
      <c r="O73" s="15">
        <v>44973</v>
      </c>
      <c r="P73" s="49" t="s">
        <v>492</v>
      </c>
      <c r="Q73" s="19"/>
      <c r="R73" s="19"/>
      <c r="S73" s="19"/>
      <c r="T73" s="19"/>
      <c r="U73" s="83"/>
      <c r="V73" s="84"/>
      <c r="W73" s="84"/>
      <c r="X73" s="84"/>
      <c r="Y73" s="84"/>
    </row>
    <row r="74" spans="1:25" x14ac:dyDescent="0.2">
      <c r="A74" s="38">
        <v>5689</v>
      </c>
      <c r="B74" s="10" t="s">
        <v>690</v>
      </c>
      <c r="C74" s="14">
        <v>1973</v>
      </c>
      <c r="D74" s="35">
        <f t="shared" ca="1" si="3"/>
        <v>52</v>
      </c>
      <c r="E74" s="19" t="str">
        <f ca="1">VLOOKUP(D74,[2]Altersklassen!$A$2:$B$93,2)</f>
        <v>AK 4</v>
      </c>
      <c r="F74" s="14" t="s">
        <v>59</v>
      </c>
      <c r="G74" s="4" t="s">
        <v>73</v>
      </c>
      <c r="H74" s="6" t="s">
        <v>74</v>
      </c>
      <c r="I74" s="4" t="s">
        <v>35</v>
      </c>
      <c r="J74" s="17" t="s">
        <v>39</v>
      </c>
      <c r="K74" s="4" t="s">
        <v>73</v>
      </c>
      <c r="L74" s="6" t="s">
        <v>74</v>
      </c>
      <c r="M74" s="4" t="s">
        <v>35</v>
      </c>
      <c r="N74" s="17" t="s">
        <v>56</v>
      </c>
      <c r="O74" s="15">
        <v>45366</v>
      </c>
      <c r="P74" s="49" t="s">
        <v>691</v>
      </c>
      <c r="Q74" s="19"/>
      <c r="R74" s="19"/>
      <c r="S74" s="19"/>
      <c r="T74" s="19"/>
      <c r="U74" s="83"/>
      <c r="V74" s="84"/>
      <c r="W74" s="84"/>
      <c r="X74" s="84"/>
      <c r="Y74" s="84"/>
    </row>
    <row r="75" spans="1:25" x14ac:dyDescent="0.2">
      <c r="A75" s="38">
        <v>5601</v>
      </c>
      <c r="B75" s="10" t="s">
        <v>493</v>
      </c>
      <c r="C75" s="14">
        <v>1991</v>
      </c>
      <c r="D75" s="35">
        <f t="shared" ca="1" si="3"/>
        <v>34</v>
      </c>
      <c r="E75" s="19" t="str">
        <f ca="1">VLOOKUP(D75,[2]Altersklassen!$A$2:$B$93,2)</f>
        <v>AK 0</v>
      </c>
      <c r="F75" s="14" t="s">
        <v>59</v>
      </c>
      <c r="G75" s="4" t="s">
        <v>73</v>
      </c>
      <c r="H75" s="6" t="s">
        <v>74</v>
      </c>
      <c r="I75" s="4" t="s">
        <v>35</v>
      </c>
      <c r="J75" s="17" t="s">
        <v>39</v>
      </c>
      <c r="K75" s="4" t="s">
        <v>73</v>
      </c>
      <c r="L75" s="6" t="s">
        <v>74</v>
      </c>
      <c r="M75" s="4" t="s">
        <v>35</v>
      </c>
      <c r="N75" s="17" t="s">
        <v>56</v>
      </c>
      <c r="O75" s="15">
        <v>44973</v>
      </c>
      <c r="P75" s="49" t="s">
        <v>492</v>
      </c>
      <c r="Q75" s="19"/>
      <c r="R75" s="19"/>
      <c r="S75" s="19"/>
      <c r="T75" s="19"/>
      <c r="U75" s="83"/>
      <c r="V75" s="84"/>
      <c r="W75" s="84"/>
      <c r="X75" s="84"/>
      <c r="Y75" s="84"/>
    </row>
    <row r="76" spans="1:25" x14ac:dyDescent="0.2">
      <c r="A76" s="38">
        <v>5145</v>
      </c>
      <c r="B76" s="10" t="s">
        <v>468</v>
      </c>
      <c r="C76" s="14">
        <v>2003</v>
      </c>
      <c r="D76" s="35">
        <f t="shared" ca="1" si="3"/>
        <v>22</v>
      </c>
      <c r="E76" s="19" t="str">
        <f ca="1">VLOOKUP(D76,[2]Altersklassen!$A$2:$B$93,2)</f>
        <v>U23</v>
      </c>
      <c r="F76" s="14" t="s">
        <v>59</v>
      </c>
      <c r="G76" s="4" t="s">
        <v>73</v>
      </c>
      <c r="H76" s="6" t="s">
        <v>74</v>
      </c>
      <c r="I76" s="4" t="s">
        <v>35</v>
      </c>
      <c r="J76" s="17" t="s">
        <v>39</v>
      </c>
      <c r="K76" s="4" t="s">
        <v>73</v>
      </c>
      <c r="L76" s="6" t="s">
        <v>74</v>
      </c>
      <c r="M76" s="4" t="s">
        <v>35</v>
      </c>
      <c r="N76" s="17" t="s">
        <v>56</v>
      </c>
      <c r="O76" s="15">
        <v>43062</v>
      </c>
      <c r="P76" s="49" t="s">
        <v>469</v>
      </c>
      <c r="Q76" s="19"/>
      <c r="R76" s="19"/>
      <c r="S76" s="19"/>
      <c r="T76" s="19"/>
      <c r="U76" s="83"/>
      <c r="V76" s="84"/>
      <c r="W76" s="84"/>
      <c r="X76" s="84"/>
      <c r="Y76" s="84"/>
    </row>
    <row r="77" spans="1:25" x14ac:dyDescent="0.2">
      <c r="A77" s="38">
        <v>5676</v>
      </c>
      <c r="B77" s="10" t="s">
        <v>640</v>
      </c>
      <c r="C77" s="14">
        <v>2002</v>
      </c>
      <c r="D77" s="35">
        <f t="shared" ca="1" si="3"/>
        <v>23</v>
      </c>
      <c r="E77" s="19" t="str">
        <f ca="1">VLOOKUP(D77,[2]Altersklassen!$A$2:$B$93,2)</f>
        <v>U23</v>
      </c>
      <c r="F77" s="14" t="s">
        <v>59</v>
      </c>
      <c r="G77" s="4" t="s">
        <v>73</v>
      </c>
      <c r="H77" s="6" t="s">
        <v>74</v>
      </c>
      <c r="I77" s="4" t="s">
        <v>35</v>
      </c>
      <c r="J77" s="17" t="s">
        <v>39</v>
      </c>
      <c r="K77" s="4" t="s">
        <v>73</v>
      </c>
      <c r="L77" s="6" t="s">
        <v>74</v>
      </c>
      <c r="M77" s="4" t="s">
        <v>35</v>
      </c>
      <c r="N77" s="17" t="s">
        <v>56</v>
      </c>
      <c r="O77" s="15">
        <v>45337</v>
      </c>
      <c r="P77" s="49" t="s">
        <v>641</v>
      </c>
      <c r="Q77" s="19"/>
      <c r="R77" s="19"/>
      <c r="S77" s="19"/>
      <c r="T77" s="19"/>
      <c r="U77" s="83"/>
      <c r="V77" s="84"/>
      <c r="W77" s="84"/>
      <c r="X77" s="84"/>
      <c r="Y77" s="84"/>
    </row>
    <row r="78" spans="1:25" x14ac:dyDescent="0.2">
      <c r="A78" s="38">
        <v>4543</v>
      </c>
      <c r="B78" s="10" t="s">
        <v>78</v>
      </c>
      <c r="C78" s="14">
        <v>1992</v>
      </c>
      <c r="D78" s="35">
        <f t="shared" ca="1" si="3"/>
        <v>33</v>
      </c>
      <c r="E78" s="19" t="str">
        <f ca="1">VLOOKUP(D78,[2]Altersklassen!$A$2:$B$93,2)</f>
        <v>AK 0</v>
      </c>
      <c r="F78" s="14" t="s">
        <v>59</v>
      </c>
      <c r="G78" s="4" t="s">
        <v>73</v>
      </c>
      <c r="H78" s="6" t="s">
        <v>74</v>
      </c>
      <c r="I78" s="4" t="s">
        <v>35</v>
      </c>
      <c r="J78" s="17" t="s">
        <v>39</v>
      </c>
      <c r="K78" s="26" t="s">
        <v>18</v>
      </c>
      <c r="L78" s="29" t="s">
        <v>19</v>
      </c>
      <c r="M78" s="26" t="s">
        <v>43</v>
      </c>
      <c r="N78" s="17" t="s">
        <v>56</v>
      </c>
      <c r="O78" s="15">
        <v>39492</v>
      </c>
      <c r="P78" s="49" t="s">
        <v>146</v>
      </c>
      <c r="Q78" s="19"/>
      <c r="R78" s="19"/>
      <c r="S78" s="19"/>
      <c r="T78" s="19"/>
      <c r="U78" s="83"/>
      <c r="V78" s="84"/>
      <c r="W78" s="84"/>
      <c r="X78" s="84"/>
      <c r="Y78" s="84"/>
    </row>
    <row r="79" spans="1:25" s="82" customFormat="1" x14ac:dyDescent="0.2">
      <c r="A79" s="36">
        <v>4826</v>
      </c>
      <c r="B79" s="37" t="s">
        <v>434</v>
      </c>
      <c r="C79" s="16">
        <v>2000</v>
      </c>
      <c r="D79" s="35">
        <f t="shared" ref="D79" ca="1" si="9">YEAR(TODAY())-C79</f>
        <v>25</v>
      </c>
      <c r="E79" s="19" t="str">
        <f ca="1">VLOOKUP(D79,[2]Altersklassen!$A$2:$B$93,2)</f>
        <v>Allg. Klasse</v>
      </c>
      <c r="F79" s="16" t="s">
        <v>16</v>
      </c>
      <c r="G79" s="7" t="s">
        <v>435</v>
      </c>
      <c r="H79" s="5" t="s">
        <v>436</v>
      </c>
      <c r="I79" s="7" t="s">
        <v>35</v>
      </c>
      <c r="J79" s="20" t="s">
        <v>39</v>
      </c>
      <c r="K79" s="25" t="s">
        <v>41</v>
      </c>
      <c r="L79" s="89" t="s">
        <v>32</v>
      </c>
      <c r="M79" s="25" t="s">
        <v>35</v>
      </c>
      <c r="N79" s="20" t="s">
        <v>56</v>
      </c>
      <c r="O79" s="54">
        <v>39420</v>
      </c>
      <c r="P79" s="45" t="s">
        <v>437</v>
      </c>
      <c r="Q79" s="80"/>
      <c r="R79" s="81"/>
      <c r="S79" s="81"/>
      <c r="T79" s="81"/>
      <c r="U79" s="81"/>
      <c r="V79" s="81"/>
      <c r="W79" s="81"/>
    </row>
    <row r="80" spans="1:25" x14ac:dyDescent="0.2">
      <c r="A80" s="38">
        <v>5734</v>
      </c>
      <c r="B80" s="10" t="s">
        <v>974</v>
      </c>
      <c r="C80" s="14">
        <v>1993</v>
      </c>
      <c r="D80" s="35">
        <f t="shared" ref="D80:D81" ca="1" si="10">YEAR(TODAY())-C80</f>
        <v>32</v>
      </c>
      <c r="E80" s="19" t="str">
        <f ca="1">VLOOKUP(D80,[2]Altersklassen!$A$2:$B$93,2)</f>
        <v>AK 0</v>
      </c>
      <c r="F80" s="14" t="s">
        <v>59</v>
      </c>
      <c r="G80" s="4" t="s">
        <v>435</v>
      </c>
      <c r="H80" s="6" t="s">
        <v>436</v>
      </c>
      <c r="I80" s="4" t="s">
        <v>35</v>
      </c>
      <c r="J80" s="17" t="s">
        <v>39</v>
      </c>
      <c r="K80" s="4" t="s">
        <v>435</v>
      </c>
      <c r="L80" s="6" t="s">
        <v>436</v>
      </c>
      <c r="M80" s="4" t="s">
        <v>35</v>
      </c>
      <c r="N80" s="17" t="s">
        <v>56</v>
      </c>
      <c r="O80" s="15">
        <v>45688</v>
      </c>
      <c r="P80" s="40" t="s">
        <v>975</v>
      </c>
      <c r="Q80" s="83"/>
      <c r="R80" s="84"/>
      <c r="S80" s="84"/>
      <c r="T80" s="84"/>
      <c r="U80" s="84"/>
      <c r="V80" s="84"/>
    </row>
    <row r="81" spans="1:98" x14ac:dyDescent="0.2">
      <c r="A81" s="38">
        <v>5747</v>
      </c>
      <c r="B81" s="10" t="s">
        <v>1058</v>
      </c>
      <c r="C81" s="23">
        <v>1995</v>
      </c>
      <c r="D81" s="35">
        <f t="shared" ca="1" si="10"/>
        <v>30</v>
      </c>
      <c r="E81" s="19" t="str">
        <f ca="1">VLOOKUP(D81,[2]Altersklassen!$A$2:$B$93,2)</f>
        <v>AK 0</v>
      </c>
      <c r="F81" s="23" t="s">
        <v>59</v>
      </c>
      <c r="G81" s="4" t="s">
        <v>435</v>
      </c>
      <c r="H81" s="6" t="s">
        <v>436</v>
      </c>
      <c r="I81" s="4" t="s">
        <v>35</v>
      </c>
      <c r="J81" s="144" t="s">
        <v>39</v>
      </c>
      <c r="K81" s="4" t="s">
        <v>435</v>
      </c>
      <c r="L81" s="6" t="s">
        <v>436</v>
      </c>
      <c r="M81" s="4" t="s">
        <v>35</v>
      </c>
      <c r="N81" s="144" t="s">
        <v>56</v>
      </c>
      <c r="O81" s="145">
        <v>45705</v>
      </c>
      <c r="P81" s="146" t="s">
        <v>1059</v>
      </c>
      <c r="Q81" s="147"/>
      <c r="R81" s="84"/>
      <c r="S81" s="84"/>
      <c r="T81" s="84"/>
      <c r="U81" s="84"/>
      <c r="V81" s="84"/>
    </row>
    <row r="82" spans="1:98" s="82" customFormat="1" x14ac:dyDescent="0.2">
      <c r="A82" s="36">
        <v>5352</v>
      </c>
      <c r="B82" s="37" t="s">
        <v>1200</v>
      </c>
      <c r="C82" s="16">
        <v>1974</v>
      </c>
      <c r="D82" s="35">
        <f t="shared" ref="D82" ca="1" si="11">YEAR(TODAY())-C82</f>
        <v>51</v>
      </c>
      <c r="E82" s="19" t="str">
        <f ca="1">VLOOKUP(D82,[2]Altersklassen!$A$2:$B$93,2)</f>
        <v>AK 4</v>
      </c>
      <c r="F82" s="16" t="s">
        <v>16</v>
      </c>
      <c r="G82" s="3" t="s">
        <v>435</v>
      </c>
      <c r="H82" s="5" t="s">
        <v>436</v>
      </c>
      <c r="I82" s="3" t="s">
        <v>35</v>
      </c>
      <c r="J82" s="20" t="s">
        <v>39</v>
      </c>
      <c r="K82" s="3" t="s">
        <v>435</v>
      </c>
      <c r="L82" s="5" t="s">
        <v>436</v>
      </c>
      <c r="M82" s="3" t="s">
        <v>35</v>
      </c>
      <c r="N82" s="20" t="s">
        <v>56</v>
      </c>
      <c r="O82" s="51">
        <v>43844</v>
      </c>
      <c r="P82" s="43" t="s">
        <v>1201</v>
      </c>
      <c r="Q82" s="80"/>
      <c r="R82" s="81"/>
      <c r="S82" s="81"/>
      <c r="T82" s="81"/>
      <c r="U82" s="81"/>
      <c r="V82" s="81"/>
    </row>
    <row r="83" spans="1:98" x14ac:dyDescent="0.2">
      <c r="A83" s="38">
        <v>5671</v>
      </c>
      <c r="B83" s="10" t="s">
        <v>637</v>
      </c>
      <c r="C83" s="14">
        <v>1988</v>
      </c>
      <c r="D83" s="35">
        <f t="shared" ca="1" si="3"/>
        <v>37</v>
      </c>
      <c r="E83" s="19" t="str">
        <f ca="1">VLOOKUP(D83,[2]Altersklassen!$A$2:$B$93,2)</f>
        <v>AK 1</v>
      </c>
      <c r="F83" s="14" t="s">
        <v>59</v>
      </c>
      <c r="G83" s="4" t="s">
        <v>33</v>
      </c>
      <c r="H83" s="8" t="s">
        <v>61</v>
      </c>
      <c r="I83" s="4" t="s">
        <v>35</v>
      </c>
      <c r="J83" s="17" t="s">
        <v>39</v>
      </c>
      <c r="K83" s="4" t="s">
        <v>33</v>
      </c>
      <c r="L83" s="8" t="s">
        <v>61</v>
      </c>
      <c r="M83" s="4" t="s">
        <v>35</v>
      </c>
      <c r="N83" s="17" t="s">
        <v>56</v>
      </c>
      <c r="O83" s="15">
        <v>45331</v>
      </c>
      <c r="P83" s="40" t="s">
        <v>638</v>
      </c>
      <c r="Q83" s="83"/>
      <c r="R83" s="84"/>
      <c r="S83" s="84"/>
      <c r="T83" s="84"/>
      <c r="U83" s="84"/>
      <c r="V83" s="84"/>
    </row>
    <row r="84" spans="1:98" x14ac:dyDescent="0.2">
      <c r="A84" s="38">
        <v>1268</v>
      </c>
      <c r="B84" s="10" t="s">
        <v>69</v>
      </c>
      <c r="C84" s="14">
        <v>1957</v>
      </c>
      <c r="D84" s="35">
        <f t="shared" ca="1" si="3"/>
        <v>68</v>
      </c>
      <c r="E84" s="19" t="str">
        <f ca="1">VLOOKUP(D84,[2]Altersklassen!$A$2:$B$93,2)</f>
        <v>AK 7</v>
      </c>
      <c r="F84" s="14" t="s">
        <v>59</v>
      </c>
      <c r="G84" s="4" t="s">
        <v>33</v>
      </c>
      <c r="H84" s="8" t="s">
        <v>61</v>
      </c>
      <c r="I84" s="4" t="s">
        <v>35</v>
      </c>
      <c r="J84" s="17" t="s">
        <v>39</v>
      </c>
      <c r="K84" s="4" t="s">
        <v>33</v>
      </c>
      <c r="L84" s="8" t="s">
        <v>61</v>
      </c>
      <c r="M84" s="4" t="s">
        <v>35</v>
      </c>
      <c r="N84" s="17" t="s">
        <v>56</v>
      </c>
      <c r="O84" s="15">
        <v>26877</v>
      </c>
      <c r="P84" s="40" t="s">
        <v>147</v>
      </c>
      <c r="Q84" s="83"/>
      <c r="R84" s="84"/>
      <c r="S84" s="84"/>
      <c r="T84" s="84"/>
      <c r="U84" s="84"/>
      <c r="V84" s="84"/>
    </row>
    <row r="85" spans="1:98" s="85" customFormat="1" x14ac:dyDescent="0.2">
      <c r="A85" s="39">
        <v>5670</v>
      </c>
      <c r="B85" s="33" t="s">
        <v>639</v>
      </c>
      <c r="C85" s="22">
        <v>1999</v>
      </c>
      <c r="D85" s="35">
        <f t="shared" ca="1" si="3"/>
        <v>26</v>
      </c>
      <c r="E85" s="19" t="str">
        <f ca="1">VLOOKUP(D85,[2]Altersklassen!$A$2:$B$93,2)</f>
        <v>Allg. Klasse</v>
      </c>
      <c r="F85" s="22" t="s">
        <v>16</v>
      </c>
      <c r="G85" s="11" t="s">
        <v>33</v>
      </c>
      <c r="H85" s="34" t="s">
        <v>61</v>
      </c>
      <c r="I85" s="11" t="s">
        <v>35</v>
      </c>
      <c r="J85" s="30" t="s">
        <v>39</v>
      </c>
      <c r="K85" s="11" t="s">
        <v>33</v>
      </c>
      <c r="L85" s="34" t="s">
        <v>61</v>
      </c>
      <c r="M85" s="11" t="s">
        <v>35</v>
      </c>
      <c r="N85" s="30" t="s">
        <v>56</v>
      </c>
      <c r="O85" s="53">
        <v>45331</v>
      </c>
      <c r="P85" s="46" t="s">
        <v>638</v>
      </c>
      <c r="Q85" s="87"/>
      <c r="R85" s="88"/>
      <c r="S85" s="88"/>
      <c r="T85" s="88"/>
      <c r="U85" s="88"/>
      <c r="V85" s="88"/>
    </row>
    <row r="86" spans="1:98" x14ac:dyDescent="0.2">
      <c r="A86" s="38">
        <v>4696</v>
      </c>
      <c r="B86" s="10" t="s">
        <v>71</v>
      </c>
      <c r="C86" s="14">
        <v>1993</v>
      </c>
      <c r="D86" s="35">
        <f t="shared" ca="1" si="3"/>
        <v>32</v>
      </c>
      <c r="E86" s="19" t="str">
        <f ca="1">VLOOKUP(D86,[2]Altersklassen!$A$2:$B$93,2)</f>
        <v>AK 0</v>
      </c>
      <c r="F86" s="14" t="s">
        <v>59</v>
      </c>
      <c r="G86" s="2" t="s">
        <v>33</v>
      </c>
      <c r="H86" s="8" t="s">
        <v>61</v>
      </c>
      <c r="I86" s="2" t="s">
        <v>35</v>
      </c>
      <c r="J86" s="17" t="s">
        <v>39</v>
      </c>
      <c r="K86" s="2" t="s">
        <v>33</v>
      </c>
      <c r="L86" s="8" t="s">
        <v>61</v>
      </c>
      <c r="M86" s="2" t="s">
        <v>35</v>
      </c>
      <c r="N86" s="17" t="s">
        <v>56</v>
      </c>
      <c r="O86" s="18">
        <v>40815</v>
      </c>
      <c r="P86" s="41" t="s">
        <v>148</v>
      </c>
      <c r="Q86" s="86"/>
      <c r="R86" s="86"/>
      <c r="S86" s="86"/>
      <c r="T86" s="86"/>
      <c r="U86" s="83"/>
      <c r="V86" s="84"/>
      <c r="W86" s="84"/>
      <c r="X86" s="84"/>
      <c r="Y86" s="84"/>
      <c r="CT86" s="109"/>
    </row>
    <row r="87" spans="1:98" x14ac:dyDescent="0.2">
      <c r="A87" s="38">
        <v>2886</v>
      </c>
      <c r="B87" s="10" t="s">
        <v>86</v>
      </c>
      <c r="C87" s="14">
        <v>1963</v>
      </c>
      <c r="D87" s="35">
        <f t="shared" ca="1" si="3"/>
        <v>62</v>
      </c>
      <c r="E87" s="19" t="str">
        <f ca="1">VLOOKUP(D87,[2]Altersklassen!$A$2:$B$93,2)</f>
        <v>AK 6</v>
      </c>
      <c r="F87" s="14" t="s">
        <v>59</v>
      </c>
      <c r="G87" s="4" t="s">
        <v>33</v>
      </c>
      <c r="H87" s="6" t="s">
        <v>61</v>
      </c>
      <c r="I87" s="4" t="s">
        <v>35</v>
      </c>
      <c r="J87" s="17" t="s">
        <v>39</v>
      </c>
      <c r="K87" s="4" t="s">
        <v>33</v>
      </c>
      <c r="L87" s="6" t="s">
        <v>61</v>
      </c>
      <c r="M87" s="4" t="s">
        <v>35</v>
      </c>
      <c r="N87" s="17" t="s">
        <v>56</v>
      </c>
      <c r="O87" s="15">
        <v>30476</v>
      </c>
      <c r="P87" s="40" t="s">
        <v>149</v>
      </c>
      <c r="Q87" s="86"/>
      <c r="R87" s="86"/>
      <c r="S87" s="86"/>
      <c r="T87" s="86"/>
      <c r="U87" s="83"/>
      <c r="V87" s="84"/>
      <c r="W87" s="84"/>
      <c r="X87" s="84"/>
      <c r="Y87" s="84"/>
    </row>
    <row r="88" spans="1:98" x14ac:dyDescent="0.2">
      <c r="A88" s="38">
        <v>5132</v>
      </c>
      <c r="B88" s="10" t="s">
        <v>316</v>
      </c>
      <c r="C88" s="14">
        <v>2000</v>
      </c>
      <c r="D88" s="35">
        <f t="shared" ca="1" si="3"/>
        <v>25</v>
      </c>
      <c r="E88" s="19" t="str">
        <f ca="1">VLOOKUP(D88,[2]Altersklassen!$A$2:$B$93,2)</f>
        <v>Allg. Klasse</v>
      </c>
      <c r="F88" s="14" t="s">
        <v>59</v>
      </c>
      <c r="G88" s="2" t="s">
        <v>33</v>
      </c>
      <c r="H88" s="8" t="s">
        <v>61</v>
      </c>
      <c r="I88" s="2" t="s">
        <v>35</v>
      </c>
      <c r="J88" s="17" t="s">
        <v>39</v>
      </c>
      <c r="K88" s="2" t="s">
        <v>33</v>
      </c>
      <c r="L88" s="8" t="s">
        <v>61</v>
      </c>
      <c r="M88" s="2" t="s">
        <v>35</v>
      </c>
      <c r="N88" s="21" t="s">
        <v>56</v>
      </c>
      <c r="O88" s="18">
        <v>42977</v>
      </c>
      <c r="P88" s="40" t="s">
        <v>317</v>
      </c>
      <c r="Q88" s="86"/>
      <c r="R88" s="86"/>
      <c r="S88" s="86"/>
      <c r="T88" s="86"/>
      <c r="U88" s="83"/>
      <c r="V88" s="84"/>
      <c r="W88" s="84"/>
      <c r="X88" s="84"/>
      <c r="Y88" s="84"/>
    </row>
    <row r="89" spans="1:98" x14ac:dyDescent="0.2">
      <c r="A89" s="38">
        <v>4824</v>
      </c>
      <c r="B89" s="10" t="s">
        <v>214</v>
      </c>
      <c r="C89" s="14">
        <v>1993</v>
      </c>
      <c r="D89" s="35">
        <f t="shared" ca="1" si="3"/>
        <v>32</v>
      </c>
      <c r="E89" s="19" t="str">
        <f ca="1">VLOOKUP(D89,[2]Altersklassen!$A$2:$B$93,2)</f>
        <v>AK 0</v>
      </c>
      <c r="F89" s="14" t="s">
        <v>59</v>
      </c>
      <c r="G89" s="4" t="s">
        <v>215</v>
      </c>
      <c r="H89" s="8" t="s">
        <v>216</v>
      </c>
      <c r="I89" s="4" t="s">
        <v>35</v>
      </c>
      <c r="J89" s="17" t="s">
        <v>39</v>
      </c>
      <c r="K89" s="4" t="s">
        <v>215</v>
      </c>
      <c r="L89" s="8" t="s">
        <v>216</v>
      </c>
      <c r="M89" s="4" t="s">
        <v>35</v>
      </c>
      <c r="N89" s="17" t="s">
        <v>56</v>
      </c>
      <c r="O89" s="15">
        <v>41625</v>
      </c>
      <c r="P89" s="40" t="s">
        <v>217</v>
      </c>
      <c r="Q89" s="19"/>
      <c r="R89" s="19"/>
      <c r="S89" s="19"/>
      <c r="T89" s="19"/>
      <c r="U89" s="83"/>
      <c r="V89" s="84"/>
      <c r="W89" s="84"/>
      <c r="X89" s="84"/>
      <c r="Y89" s="84"/>
    </row>
    <row r="90" spans="1:98" x14ac:dyDescent="0.2">
      <c r="A90" s="38">
        <v>4891</v>
      </c>
      <c r="B90" s="10" t="s">
        <v>218</v>
      </c>
      <c r="C90" s="14">
        <v>1993</v>
      </c>
      <c r="D90" s="35">
        <f t="shared" ca="1" si="3"/>
        <v>32</v>
      </c>
      <c r="E90" s="19" t="str">
        <f ca="1">VLOOKUP(D90,[2]Altersklassen!$A$2:$B$93,2)</f>
        <v>AK 0</v>
      </c>
      <c r="F90" s="14" t="s">
        <v>59</v>
      </c>
      <c r="G90" s="4" t="s">
        <v>215</v>
      </c>
      <c r="H90" s="8" t="s">
        <v>216</v>
      </c>
      <c r="I90" s="4" t="s">
        <v>35</v>
      </c>
      <c r="J90" s="17" t="s">
        <v>39</v>
      </c>
      <c r="K90" s="4" t="s">
        <v>215</v>
      </c>
      <c r="L90" s="8" t="s">
        <v>216</v>
      </c>
      <c r="M90" s="4" t="s">
        <v>35</v>
      </c>
      <c r="N90" s="17" t="s">
        <v>56</v>
      </c>
      <c r="O90" s="15">
        <v>42011</v>
      </c>
      <c r="P90" s="40" t="s">
        <v>219</v>
      </c>
      <c r="Q90" s="83"/>
      <c r="R90" s="84"/>
      <c r="S90" s="84"/>
      <c r="T90" s="84"/>
      <c r="U90" s="84"/>
      <c r="V90" s="84"/>
      <c r="W90" s="84"/>
    </row>
    <row r="91" spans="1:98" x14ac:dyDescent="0.2">
      <c r="A91" s="38">
        <v>4077</v>
      </c>
      <c r="B91" s="10" t="s">
        <v>220</v>
      </c>
      <c r="C91" s="14">
        <v>1970</v>
      </c>
      <c r="D91" s="35">
        <f t="shared" ca="1" si="3"/>
        <v>55</v>
      </c>
      <c r="E91" s="19" t="str">
        <f ca="1">VLOOKUP(D91,[2]Altersklassen!$A$2:$B$93,2)</f>
        <v>AK 5</v>
      </c>
      <c r="F91" s="14" t="s">
        <v>59</v>
      </c>
      <c r="G91" s="4" t="s">
        <v>215</v>
      </c>
      <c r="H91" s="8" t="s">
        <v>216</v>
      </c>
      <c r="I91" s="4" t="s">
        <v>35</v>
      </c>
      <c r="J91" s="21" t="s">
        <v>39</v>
      </c>
      <c r="K91" s="4" t="s">
        <v>215</v>
      </c>
      <c r="L91" s="8" t="s">
        <v>216</v>
      </c>
      <c r="M91" s="4" t="s">
        <v>35</v>
      </c>
      <c r="N91" s="17" t="s">
        <v>56</v>
      </c>
      <c r="O91" s="15">
        <v>36144</v>
      </c>
      <c r="P91" s="40" t="s">
        <v>221</v>
      </c>
      <c r="Q91" s="19"/>
      <c r="R91" s="19"/>
      <c r="S91" s="19"/>
      <c r="T91" s="19"/>
      <c r="U91" s="83"/>
      <c r="V91" s="84"/>
      <c r="W91" s="84"/>
      <c r="X91" s="84"/>
      <c r="Y91" s="84"/>
    </row>
    <row r="92" spans="1:98" x14ac:dyDescent="0.2">
      <c r="A92" s="38">
        <v>5634</v>
      </c>
      <c r="B92" s="10" t="s">
        <v>569</v>
      </c>
      <c r="C92" s="14">
        <v>2003</v>
      </c>
      <c r="D92" s="35">
        <f t="shared" ca="1" si="3"/>
        <v>22</v>
      </c>
      <c r="E92" s="19" t="str">
        <f ca="1">VLOOKUP(D92,[2]Altersklassen!$A$2:$B$93,2)</f>
        <v>U23</v>
      </c>
      <c r="F92" s="14" t="s">
        <v>59</v>
      </c>
      <c r="G92" s="4" t="s">
        <v>215</v>
      </c>
      <c r="H92" s="8" t="s">
        <v>216</v>
      </c>
      <c r="I92" s="4" t="s">
        <v>35</v>
      </c>
      <c r="J92" s="17" t="s">
        <v>39</v>
      </c>
      <c r="K92" s="4" t="s">
        <v>215</v>
      </c>
      <c r="L92" s="8" t="s">
        <v>216</v>
      </c>
      <c r="M92" s="4" t="s">
        <v>35</v>
      </c>
      <c r="N92" s="17" t="s">
        <v>56</v>
      </c>
      <c r="O92" s="15">
        <v>45090</v>
      </c>
      <c r="P92" s="40" t="s">
        <v>548</v>
      </c>
      <c r="Q92" s="83"/>
      <c r="R92" s="84"/>
      <c r="S92" s="84"/>
      <c r="T92" s="84"/>
      <c r="U92" s="84"/>
      <c r="V92" s="84"/>
      <c r="W92" s="84"/>
    </row>
    <row r="93" spans="1:98" x14ac:dyDescent="0.2">
      <c r="A93" s="38">
        <v>5299</v>
      </c>
      <c r="B93" s="10" t="s">
        <v>222</v>
      </c>
      <c r="C93" s="14">
        <v>1998</v>
      </c>
      <c r="D93" s="35">
        <f t="shared" ref="D93:D174" ca="1" si="12">YEAR(TODAY())-C93</f>
        <v>27</v>
      </c>
      <c r="E93" s="19" t="str">
        <f ca="1">VLOOKUP(D93,[2]Altersklassen!$A$2:$B$93,2)</f>
        <v>Allg. Klasse</v>
      </c>
      <c r="F93" s="14" t="s">
        <v>59</v>
      </c>
      <c r="G93" s="4" t="s">
        <v>215</v>
      </c>
      <c r="H93" s="8" t="s">
        <v>216</v>
      </c>
      <c r="I93" s="4" t="s">
        <v>35</v>
      </c>
      <c r="J93" s="17" t="s">
        <v>39</v>
      </c>
      <c r="K93" s="4" t="s">
        <v>215</v>
      </c>
      <c r="L93" s="8" t="s">
        <v>216</v>
      </c>
      <c r="M93" s="4" t="s">
        <v>35</v>
      </c>
      <c r="N93" s="17" t="s">
        <v>56</v>
      </c>
      <c r="O93" s="15">
        <v>43545</v>
      </c>
      <c r="P93" s="40" t="s">
        <v>223</v>
      </c>
      <c r="Q93" s="19"/>
      <c r="R93" s="19"/>
      <c r="S93" s="19"/>
      <c r="T93" s="19"/>
      <c r="U93" s="83"/>
      <c r="V93" s="84"/>
      <c r="W93" s="84"/>
      <c r="X93" s="84"/>
      <c r="Y93" s="84"/>
    </row>
    <row r="94" spans="1:98" x14ac:dyDescent="0.2">
      <c r="A94" s="38">
        <v>4712</v>
      </c>
      <c r="B94" s="10" t="s">
        <v>224</v>
      </c>
      <c r="C94" s="14">
        <v>1986</v>
      </c>
      <c r="D94" s="35">
        <f t="shared" ca="1" si="12"/>
        <v>39</v>
      </c>
      <c r="E94" s="19" t="str">
        <f ca="1">VLOOKUP(D94,[2]Altersklassen!$A$2:$B$93,2)</f>
        <v>AK 1</v>
      </c>
      <c r="F94" s="14" t="s">
        <v>59</v>
      </c>
      <c r="G94" s="4" t="s">
        <v>215</v>
      </c>
      <c r="H94" s="8" t="s">
        <v>216</v>
      </c>
      <c r="I94" s="4" t="s">
        <v>35</v>
      </c>
      <c r="J94" s="17" t="s">
        <v>39</v>
      </c>
      <c r="K94" s="4" t="s">
        <v>215</v>
      </c>
      <c r="L94" s="8" t="s">
        <v>216</v>
      </c>
      <c r="M94" s="4" t="s">
        <v>35</v>
      </c>
      <c r="N94" s="17" t="s">
        <v>56</v>
      </c>
      <c r="O94" s="15">
        <v>40932</v>
      </c>
      <c r="P94" s="40" t="s">
        <v>225</v>
      </c>
      <c r="Q94" s="19"/>
      <c r="R94" s="19"/>
      <c r="S94" s="19"/>
      <c r="T94" s="19"/>
      <c r="U94" s="83"/>
      <c r="V94" s="84"/>
      <c r="W94" s="84"/>
      <c r="X94" s="84"/>
      <c r="Y94" s="84"/>
    </row>
    <row r="95" spans="1:98" x14ac:dyDescent="0.2">
      <c r="A95" s="38">
        <v>3078</v>
      </c>
      <c r="B95" s="10" t="s">
        <v>226</v>
      </c>
      <c r="C95" s="14">
        <v>1959</v>
      </c>
      <c r="D95" s="35">
        <f t="shared" ca="1" si="12"/>
        <v>66</v>
      </c>
      <c r="E95" s="19" t="str">
        <f ca="1">VLOOKUP(D95,[2]Altersklassen!$A$2:$B$93,2)</f>
        <v>AK 7</v>
      </c>
      <c r="F95" s="14" t="s">
        <v>59</v>
      </c>
      <c r="G95" s="4" t="s">
        <v>215</v>
      </c>
      <c r="H95" s="8" t="s">
        <v>216</v>
      </c>
      <c r="I95" s="4" t="s">
        <v>35</v>
      </c>
      <c r="J95" s="21" t="s">
        <v>39</v>
      </c>
      <c r="K95" s="4" t="s">
        <v>215</v>
      </c>
      <c r="L95" s="8" t="s">
        <v>216</v>
      </c>
      <c r="M95" s="4" t="s">
        <v>35</v>
      </c>
      <c r="N95" s="17" t="s">
        <v>56</v>
      </c>
      <c r="O95" s="15">
        <v>31016</v>
      </c>
      <c r="P95" s="40" t="s">
        <v>227</v>
      </c>
      <c r="Q95" s="86"/>
      <c r="R95" s="86"/>
      <c r="S95" s="86"/>
      <c r="T95" s="86"/>
      <c r="U95" s="86"/>
      <c r="V95" s="86"/>
      <c r="W95" s="86"/>
    </row>
    <row r="96" spans="1:98" s="85" customFormat="1" x14ac:dyDescent="0.2">
      <c r="A96" s="39">
        <v>5562</v>
      </c>
      <c r="B96" s="33" t="s">
        <v>1018</v>
      </c>
      <c r="C96" s="22">
        <v>1994</v>
      </c>
      <c r="D96" s="35">
        <f t="shared" ref="D96:D98" ca="1" si="13">YEAR(TODAY())-C96</f>
        <v>31</v>
      </c>
      <c r="E96" s="19" t="str">
        <f ca="1">VLOOKUP(D96,[2]Altersklassen!$A$2:$B$93,2)</f>
        <v>AK 0</v>
      </c>
      <c r="F96" s="22" t="s">
        <v>16</v>
      </c>
      <c r="G96" s="13" t="s">
        <v>58</v>
      </c>
      <c r="H96" s="34" t="s">
        <v>72</v>
      </c>
      <c r="I96" s="11" t="s">
        <v>35</v>
      </c>
      <c r="J96" s="30" t="s">
        <v>39</v>
      </c>
      <c r="K96" s="13" t="s">
        <v>58</v>
      </c>
      <c r="L96" s="34" t="s">
        <v>72</v>
      </c>
      <c r="M96" s="11" t="s">
        <v>35</v>
      </c>
      <c r="N96" s="30" t="s">
        <v>56</v>
      </c>
      <c r="O96" s="24">
        <v>44886</v>
      </c>
      <c r="P96" s="46" t="s">
        <v>1019</v>
      </c>
      <c r="Q96" s="87"/>
      <c r="R96" s="88"/>
      <c r="S96" s="88"/>
      <c r="T96" s="88"/>
      <c r="U96" s="88"/>
    </row>
    <row r="97" spans="1:23" s="85" customFormat="1" x14ac:dyDescent="0.2">
      <c r="A97" s="39">
        <v>5682</v>
      </c>
      <c r="B97" s="33" t="s">
        <v>684</v>
      </c>
      <c r="C97" s="22">
        <v>1991</v>
      </c>
      <c r="D97" s="35">
        <f t="shared" ca="1" si="13"/>
        <v>34</v>
      </c>
      <c r="E97" s="19" t="str">
        <f ca="1">VLOOKUP(D97,[2]Altersklassen!$A$2:$B$93,2)</f>
        <v>AK 0</v>
      </c>
      <c r="F97" s="22" t="s">
        <v>16</v>
      </c>
      <c r="G97" s="13" t="s">
        <v>58</v>
      </c>
      <c r="H97" s="34" t="s">
        <v>72</v>
      </c>
      <c r="I97" s="11" t="s">
        <v>35</v>
      </c>
      <c r="J97" s="30" t="s">
        <v>39</v>
      </c>
      <c r="K97" s="13" t="s">
        <v>58</v>
      </c>
      <c r="L97" s="34" t="s">
        <v>72</v>
      </c>
      <c r="M97" s="11" t="s">
        <v>35</v>
      </c>
      <c r="N97" s="30" t="s">
        <v>56</v>
      </c>
      <c r="O97" s="24">
        <v>45356</v>
      </c>
      <c r="P97" s="46" t="s">
        <v>685</v>
      </c>
      <c r="Q97" s="87"/>
      <c r="R97" s="88"/>
      <c r="S97" s="88"/>
      <c r="T97" s="88"/>
      <c r="U97" s="88"/>
    </row>
    <row r="98" spans="1:23" s="85" customFormat="1" x14ac:dyDescent="0.2">
      <c r="A98" s="39">
        <v>5615</v>
      </c>
      <c r="B98" s="33" t="s">
        <v>1020</v>
      </c>
      <c r="C98" s="22">
        <v>1991</v>
      </c>
      <c r="D98" s="35">
        <f t="shared" ca="1" si="13"/>
        <v>34</v>
      </c>
      <c r="E98" s="19" t="str">
        <f ca="1">VLOOKUP(D98,[2]Altersklassen!$A$2:$B$93,2)</f>
        <v>AK 0</v>
      </c>
      <c r="F98" s="22" t="s">
        <v>16</v>
      </c>
      <c r="G98" s="13" t="s">
        <v>58</v>
      </c>
      <c r="H98" s="34" t="s">
        <v>72</v>
      </c>
      <c r="I98" s="11" t="s">
        <v>35</v>
      </c>
      <c r="J98" s="30" t="s">
        <v>39</v>
      </c>
      <c r="K98" s="13" t="s">
        <v>58</v>
      </c>
      <c r="L98" s="34" t="s">
        <v>72</v>
      </c>
      <c r="M98" s="11" t="s">
        <v>35</v>
      </c>
      <c r="N98" s="30" t="s">
        <v>56</v>
      </c>
      <c r="O98" s="24">
        <v>45002</v>
      </c>
      <c r="P98" s="46" t="s">
        <v>1021</v>
      </c>
      <c r="Q98" s="87"/>
      <c r="R98" s="88"/>
      <c r="S98" s="88"/>
      <c r="T98" s="88"/>
      <c r="U98" s="88"/>
    </row>
    <row r="99" spans="1:23" x14ac:dyDescent="0.2">
      <c r="A99" s="38">
        <v>4987</v>
      </c>
      <c r="B99" s="10" t="s">
        <v>266</v>
      </c>
      <c r="C99" s="14">
        <v>2002</v>
      </c>
      <c r="D99" s="35">
        <f t="shared" ca="1" si="12"/>
        <v>23</v>
      </c>
      <c r="E99" s="19" t="str">
        <f ca="1">VLOOKUP(D99,[2]Altersklassen!$A$2:$B$93,2)</f>
        <v>U23</v>
      </c>
      <c r="F99" s="14" t="s">
        <v>59</v>
      </c>
      <c r="G99" s="4" t="s">
        <v>58</v>
      </c>
      <c r="H99" s="8" t="s">
        <v>72</v>
      </c>
      <c r="I99" s="4" t="s">
        <v>35</v>
      </c>
      <c r="J99" s="21" t="s">
        <v>39</v>
      </c>
      <c r="K99" s="4" t="s">
        <v>58</v>
      </c>
      <c r="L99" s="8" t="s">
        <v>72</v>
      </c>
      <c r="M99" s="4" t="s">
        <v>35</v>
      </c>
      <c r="N99" s="17" t="s">
        <v>56</v>
      </c>
      <c r="O99" s="18">
        <v>40625</v>
      </c>
      <c r="P99" s="41" t="s">
        <v>267</v>
      </c>
      <c r="Q99" s="83"/>
      <c r="R99" s="84"/>
      <c r="S99" s="84"/>
      <c r="T99" s="84"/>
      <c r="U99" s="84"/>
      <c r="V99" s="84"/>
      <c r="W99" s="84"/>
    </row>
    <row r="100" spans="1:23" x14ac:dyDescent="0.2">
      <c r="A100" s="38">
        <v>2404</v>
      </c>
      <c r="B100" s="10" t="s">
        <v>268</v>
      </c>
      <c r="C100" s="14">
        <v>1965</v>
      </c>
      <c r="D100" s="35">
        <f t="shared" ca="1" si="12"/>
        <v>60</v>
      </c>
      <c r="E100" s="19" t="str">
        <f ca="1">VLOOKUP(D100,[2]Altersklassen!$A$2:$B$93,2)</f>
        <v>AK 6</v>
      </c>
      <c r="F100" s="14" t="s">
        <v>59</v>
      </c>
      <c r="G100" s="4" t="s">
        <v>58</v>
      </c>
      <c r="H100" s="8" t="s">
        <v>72</v>
      </c>
      <c r="I100" s="4" t="s">
        <v>35</v>
      </c>
      <c r="J100" s="21" t="s">
        <v>39</v>
      </c>
      <c r="K100" s="2" t="s">
        <v>58</v>
      </c>
      <c r="L100" s="8" t="s">
        <v>72</v>
      </c>
      <c r="M100" s="4" t="s">
        <v>35</v>
      </c>
      <c r="N100" s="17" t="s">
        <v>56</v>
      </c>
      <c r="O100" s="15">
        <v>29551</v>
      </c>
      <c r="P100" s="40" t="s">
        <v>269</v>
      </c>
      <c r="Q100" s="86"/>
      <c r="R100" s="86"/>
      <c r="S100" s="86"/>
    </row>
    <row r="101" spans="1:23" s="85" customFormat="1" x14ac:dyDescent="0.2">
      <c r="A101" s="39">
        <v>5560</v>
      </c>
      <c r="B101" s="33" t="s">
        <v>377</v>
      </c>
      <c r="C101" s="22">
        <v>1973</v>
      </c>
      <c r="D101" s="35">
        <f t="shared" ca="1" si="12"/>
        <v>52</v>
      </c>
      <c r="E101" s="19" t="str">
        <f ca="1">VLOOKUP(D101,[2]Altersklassen!$A$2:$B$93,2)</f>
        <v>AK 4</v>
      </c>
      <c r="F101" s="22" t="s">
        <v>16</v>
      </c>
      <c r="G101" s="13" t="s">
        <v>58</v>
      </c>
      <c r="H101" s="34" t="s">
        <v>72</v>
      </c>
      <c r="I101" s="11" t="s">
        <v>35</v>
      </c>
      <c r="J101" s="30" t="s">
        <v>39</v>
      </c>
      <c r="K101" s="13" t="s">
        <v>58</v>
      </c>
      <c r="L101" s="34" t="s">
        <v>72</v>
      </c>
      <c r="M101" s="11" t="s">
        <v>35</v>
      </c>
      <c r="N101" s="30" t="s">
        <v>56</v>
      </c>
      <c r="O101" s="24">
        <v>44871</v>
      </c>
      <c r="P101" s="46" t="s">
        <v>376</v>
      </c>
      <c r="Q101" s="87"/>
      <c r="R101" s="88"/>
      <c r="S101" s="88"/>
      <c r="T101" s="88"/>
      <c r="U101" s="88"/>
    </row>
    <row r="102" spans="1:23" s="148" customFormat="1" x14ac:dyDescent="0.2">
      <c r="A102" s="38">
        <v>5390</v>
      </c>
      <c r="B102" s="10" t="s">
        <v>413</v>
      </c>
      <c r="C102" s="23">
        <v>2006</v>
      </c>
      <c r="D102" s="35">
        <f t="shared" ca="1" si="12"/>
        <v>19</v>
      </c>
      <c r="E102" s="19" t="str">
        <f ca="1">VLOOKUP(D102,[2]Altersklassen!$A$2:$B$93,2)</f>
        <v>U20 (Junioren)</v>
      </c>
      <c r="F102" s="23" t="s">
        <v>59</v>
      </c>
      <c r="G102" s="4" t="s">
        <v>58</v>
      </c>
      <c r="H102" s="6" t="s">
        <v>72</v>
      </c>
      <c r="I102" s="4" t="s">
        <v>35</v>
      </c>
      <c r="J102" s="144" t="s">
        <v>39</v>
      </c>
      <c r="K102" s="4" t="s">
        <v>58</v>
      </c>
      <c r="L102" s="6" t="s">
        <v>72</v>
      </c>
      <c r="M102" s="4" t="s">
        <v>35</v>
      </c>
      <c r="N102" s="144" t="s">
        <v>56</v>
      </c>
      <c r="O102" s="145">
        <v>43755</v>
      </c>
      <c r="P102" s="146" t="s">
        <v>790</v>
      </c>
      <c r="Q102" s="147"/>
      <c r="R102" s="84"/>
      <c r="S102" s="84"/>
      <c r="T102" s="84"/>
      <c r="U102" s="84"/>
      <c r="V102" s="84"/>
    </row>
    <row r="103" spans="1:23" s="85" customFormat="1" x14ac:dyDescent="0.2">
      <c r="A103" s="39">
        <v>5579</v>
      </c>
      <c r="B103" s="33" t="s">
        <v>887</v>
      </c>
      <c r="C103" s="22">
        <v>1998</v>
      </c>
      <c r="D103" s="35">
        <f t="shared" ref="D103" ca="1" si="14">YEAR(TODAY())-C103</f>
        <v>27</v>
      </c>
      <c r="E103" s="19" t="str">
        <f ca="1">VLOOKUP(D103,[2]Altersklassen!$A$2:$B$93,2)</f>
        <v>Allg. Klasse</v>
      </c>
      <c r="F103" s="22" t="s">
        <v>16</v>
      </c>
      <c r="G103" s="13" t="s">
        <v>58</v>
      </c>
      <c r="H103" s="34" t="s">
        <v>72</v>
      </c>
      <c r="I103" s="11" t="s">
        <v>35</v>
      </c>
      <c r="J103" s="61" t="s">
        <v>108</v>
      </c>
      <c r="K103" s="13" t="s">
        <v>58</v>
      </c>
      <c r="L103" s="34" t="s">
        <v>72</v>
      </c>
      <c r="M103" s="11" t="s">
        <v>35</v>
      </c>
      <c r="N103" s="61" t="s">
        <v>888</v>
      </c>
      <c r="O103" s="24">
        <v>44958</v>
      </c>
      <c r="P103" s="46" t="s">
        <v>889</v>
      </c>
      <c r="Q103" s="87"/>
      <c r="R103" s="88"/>
      <c r="S103" s="88"/>
      <c r="T103" s="88"/>
      <c r="U103" s="88"/>
    </row>
    <row r="104" spans="1:23" s="85" customFormat="1" x14ac:dyDescent="0.2">
      <c r="A104" s="39">
        <v>5721</v>
      </c>
      <c r="B104" s="33" t="s">
        <v>791</v>
      </c>
      <c r="C104" s="22">
        <v>1986</v>
      </c>
      <c r="D104" s="35">
        <f t="shared" ca="1" si="12"/>
        <v>39</v>
      </c>
      <c r="E104" s="19" t="str">
        <f ca="1">VLOOKUP(D104,[2]Altersklassen!$A$2:$B$93,2)</f>
        <v>AK 1</v>
      </c>
      <c r="F104" s="22" t="s">
        <v>16</v>
      </c>
      <c r="G104" s="13" t="s">
        <v>58</v>
      </c>
      <c r="H104" s="34" t="s">
        <v>72</v>
      </c>
      <c r="I104" s="11" t="s">
        <v>35</v>
      </c>
      <c r="J104" s="30" t="s">
        <v>39</v>
      </c>
      <c r="K104" s="13" t="s">
        <v>58</v>
      </c>
      <c r="L104" s="34" t="s">
        <v>72</v>
      </c>
      <c r="M104" s="11" t="s">
        <v>35</v>
      </c>
      <c r="N104" s="30" t="s">
        <v>56</v>
      </c>
      <c r="O104" s="24">
        <v>45601</v>
      </c>
      <c r="P104" s="46" t="s">
        <v>792</v>
      </c>
      <c r="Q104" s="87"/>
      <c r="R104" s="88"/>
      <c r="S104" s="88"/>
      <c r="T104" s="88"/>
      <c r="U104" s="88"/>
    </row>
    <row r="105" spans="1:23" s="66" customFormat="1" x14ac:dyDescent="0.2">
      <c r="A105" s="115">
        <v>4289</v>
      </c>
      <c r="B105" s="116" t="s">
        <v>793</v>
      </c>
      <c r="C105" s="149">
        <v>1981</v>
      </c>
      <c r="D105" s="35">
        <f t="shared" ca="1" si="12"/>
        <v>44</v>
      </c>
      <c r="E105" s="19" t="str">
        <f ca="1">VLOOKUP(D105,[2]Altersklassen!$A$2:$B$93,2)</f>
        <v>AK 2</v>
      </c>
      <c r="F105" s="23" t="s">
        <v>59</v>
      </c>
      <c r="G105" s="94" t="s">
        <v>92</v>
      </c>
      <c r="H105" s="117" t="s">
        <v>93</v>
      </c>
      <c r="I105" s="94" t="s">
        <v>35</v>
      </c>
      <c r="J105" s="122" t="s">
        <v>39</v>
      </c>
      <c r="K105" s="94" t="s">
        <v>92</v>
      </c>
      <c r="L105" s="117" t="s">
        <v>93</v>
      </c>
      <c r="M105" s="150" t="s">
        <v>35</v>
      </c>
      <c r="N105" s="17" t="s">
        <v>56</v>
      </c>
      <c r="O105" s="15">
        <v>37686</v>
      </c>
      <c r="P105" s="40" t="s">
        <v>794</v>
      </c>
      <c r="Q105" s="111"/>
      <c r="R105" s="118"/>
      <c r="S105" s="118"/>
      <c r="T105" s="118"/>
      <c r="U105" s="118"/>
      <c r="V105" s="118"/>
      <c r="W105" s="118"/>
    </row>
    <row r="106" spans="1:23" x14ac:dyDescent="0.2">
      <c r="A106" s="38">
        <v>5358</v>
      </c>
      <c r="B106" s="10" t="s">
        <v>499</v>
      </c>
      <c r="C106" s="14">
        <v>1995</v>
      </c>
      <c r="D106" s="35">
        <f t="shared" ca="1" si="12"/>
        <v>30</v>
      </c>
      <c r="E106" s="19" t="str">
        <f ca="1">VLOOKUP(D106,[2]Altersklassen!$A$2:$B$93,2)</f>
        <v>AK 0</v>
      </c>
      <c r="F106" s="14" t="s">
        <v>59</v>
      </c>
      <c r="G106" s="4" t="s">
        <v>92</v>
      </c>
      <c r="H106" s="6" t="s">
        <v>93</v>
      </c>
      <c r="I106" s="4" t="s">
        <v>35</v>
      </c>
      <c r="J106" s="17" t="s">
        <v>39</v>
      </c>
      <c r="K106" s="4" t="s">
        <v>92</v>
      </c>
      <c r="L106" s="6" t="s">
        <v>93</v>
      </c>
      <c r="M106" s="4" t="s">
        <v>35</v>
      </c>
      <c r="N106" s="17" t="s">
        <v>56</v>
      </c>
      <c r="O106" s="15">
        <v>43864</v>
      </c>
      <c r="P106" s="40" t="s">
        <v>500</v>
      </c>
      <c r="Q106" s="84"/>
      <c r="R106" s="84"/>
      <c r="S106" s="84"/>
      <c r="T106" s="84"/>
      <c r="U106" s="84"/>
      <c r="V106" s="84"/>
    </row>
    <row r="107" spans="1:23" x14ac:dyDescent="0.2">
      <c r="A107" s="38">
        <v>3900</v>
      </c>
      <c r="B107" s="10" t="s">
        <v>501</v>
      </c>
      <c r="C107" s="14">
        <v>1980</v>
      </c>
      <c r="D107" s="35">
        <f t="shared" ca="1" si="12"/>
        <v>45</v>
      </c>
      <c r="E107" s="19" t="str">
        <f ca="1">VLOOKUP(D107,[2]Altersklassen!$A$2:$B$93,2)</f>
        <v>AK 3</v>
      </c>
      <c r="F107" s="14" t="s">
        <v>59</v>
      </c>
      <c r="G107" s="2" t="s">
        <v>92</v>
      </c>
      <c r="H107" s="8" t="s">
        <v>93</v>
      </c>
      <c r="I107" s="2" t="s">
        <v>35</v>
      </c>
      <c r="J107" s="21" t="s">
        <v>39</v>
      </c>
      <c r="K107" s="2" t="s">
        <v>92</v>
      </c>
      <c r="L107" s="8" t="s">
        <v>93</v>
      </c>
      <c r="M107" s="2" t="s">
        <v>35</v>
      </c>
      <c r="N107" s="17" t="s">
        <v>56</v>
      </c>
      <c r="O107" s="18">
        <v>34809</v>
      </c>
      <c r="P107" s="41" t="s">
        <v>502</v>
      </c>
      <c r="Q107" s="84"/>
      <c r="R107" s="84"/>
      <c r="S107" s="84"/>
      <c r="T107" s="84"/>
      <c r="U107" s="84"/>
      <c r="V107" s="84"/>
    </row>
    <row r="108" spans="1:23" x14ac:dyDescent="0.2">
      <c r="A108" s="38">
        <v>3351</v>
      </c>
      <c r="B108" s="10" t="s">
        <v>503</v>
      </c>
      <c r="C108" s="14">
        <v>1969</v>
      </c>
      <c r="D108" s="35">
        <f t="shared" ca="1" si="12"/>
        <v>56</v>
      </c>
      <c r="E108" s="19" t="str">
        <f ca="1">VLOOKUP(D108,[2]Altersklassen!$A$2:$B$93,2)</f>
        <v>AK 5</v>
      </c>
      <c r="F108" s="14" t="s">
        <v>59</v>
      </c>
      <c r="G108" s="4" t="s">
        <v>92</v>
      </c>
      <c r="H108" s="6" t="s">
        <v>93</v>
      </c>
      <c r="I108" s="4" t="s">
        <v>35</v>
      </c>
      <c r="J108" s="21" t="s">
        <v>39</v>
      </c>
      <c r="K108" s="4" t="s">
        <v>92</v>
      </c>
      <c r="L108" s="6" t="s">
        <v>93</v>
      </c>
      <c r="M108" s="4" t="s">
        <v>35</v>
      </c>
      <c r="N108" s="17" t="s">
        <v>56</v>
      </c>
      <c r="O108" s="15">
        <v>31939</v>
      </c>
      <c r="P108" s="40" t="s">
        <v>504</v>
      </c>
      <c r="Q108" s="83"/>
      <c r="R108" s="84"/>
      <c r="S108" s="84"/>
      <c r="T108" s="84"/>
      <c r="U108" s="84"/>
      <c r="V108" s="84"/>
      <c r="W108" s="84"/>
    </row>
    <row r="109" spans="1:23" x14ac:dyDescent="0.2">
      <c r="A109" s="38">
        <v>4342</v>
      </c>
      <c r="B109" s="10" t="s">
        <v>505</v>
      </c>
      <c r="C109" s="14">
        <v>1989</v>
      </c>
      <c r="D109" s="35">
        <f t="shared" ca="1" si="12"/>
        <v>36</v>
      </c>
      <c r="E109" s="19" t="str">
        <f ca="1">VLOOKUP(D109,[2]Altersklassen!$A$2:$B$93,2)</f>
        <v>AK 1</v>
      </c>
      <c r="F109" s="14" t="s">
        <v>59</v>
      </c>
      <c r="G109" s="4" t="s">
        <v>92</v>
      </c>
      <c r="H109" s="6" t="s">
        <v>93</v>
      </c>
      <c r="I109" s="4" t="s">
        <v>35</v>
      </c>
      <c r="J109" s="21" t="s">
        <v>39</v>
      </c>
      <c r="K109" s="4" t="s">
        <v>92</v>
      </c>
      <c r="L109" s="6" t="s">
        <v>93</v>
      </c>
      <c r="M109" s="4" t="s">
        <v>35</v>
      </c>
      <c r="N109" s="17" t="s">
        <v>56</v>
      </c>
      <c r="O109" s="18">
        <v>38145</v>
      </c>
      <c r="P109" s="41" t="s">
        <v>506</v>
      </c>
      <c r="Q109" s="83"/>
      <c r="R109" s="84"/>
      <c r="S109" s="84"/>
      <c r="T109" s="84"/>
      <c r="U109" s="84"/>
      <c r="V109" s="84"/>
      <c r="W109" s="84"/>
    </row>
    <row r="110" spans="1:23" s="82" customFormat="1" x14ac:dyDescent="0.2">
      <c r="A110" s="36">
        <v>5246</v>
      </c>
      <c r="B110" s="37" t="s">
        <v>507</v>
      </c>
      <c r="C110" s="16">
        <v>1992</v>
      </c>
      <c r="D110" s="35">
        <f t="shared" ca="1" si="12"/>
        <v>33</v>
      </c>
      <c r="E110" s="19" t="str">
        <f ca="1">VLOOKUP(D110,[2]Altersklassen!$A$2:$B$93,2)</f>
        <v>AK 0</v>
      </c>
      <c r="F110" s="16" t="s">
        <v>16</v>
      </c>
      <c r="G110" s="13" t="s">
        <v>92</v>
      </c>
      <c r="H110" s="34" t="s">
        <v>93</v>
      </c>
      <c r="I110" s="11" t="s">
        <v>35</v>
      </c>
      <c r="J110" s="30" t="s">
        <v>39</v>
      </c>
      <c r="K110" s="13" t="s">
        <v>92</v>
      </c>
      <c r="L110" s="34" t="s">
        <v>93</v>
      </c>
      <c r="M110" s="3" t="s">
        <v>35</v>
      </c>
      <c r="N110" s="20" t="s">
        <v>56</v>
      </c>
      <c r="O110" s="54">
        <v>43466</v>
      </c>
      <c r="P110" s="58" t="s">
        <v>508</v>
      </c>
      <c r="Q110" s="80"/>
      <c r="R110" s="81"/>
      <c r="S110" s="81"/>
      <c r="T110" s="81"/>
      <c r="U110" s="81"/>
    </row>
    <row r="111" spans="1:23" x14ac:dyDescent="0.2">
      <c r="A111" s="38">
        <v>5653</v>
      </c>
      <c r="B111" s="10" t="s">
        <v>570</v>
      </c>
      <c r="C111" s="14">
        <v>2004</v>
      </c>
      <c r="D111" s="35">
        <f t="shared" ca="1" si="12"/>
        <v>21</v>
      </c>
      <c r="E111" s="19" t="str">
        <f ca="1">VLOOKUP(D111,[2]Altersklassen!$A$2:$B$93,2)</f>
        <v>U23</v>
      </c>
      <c r="F111" s="14" t="s">
        <v>59</v>
      </c>
      <c r="G111" s="4" t="s">
        <v>92</v>
      </c>
      <c r="H111" s="6" t="s">
        <v>93</v>
      </c>
      <c r="I111" s="4" t="s">
        <v>35</v>
      </c>
      <c r="J111" s="17" t="s">
        <v>39</v>
      </c>
      <c r="K111" s="4" t="s">
        <v>92</v>
      </c>
      <c r="L111" s="6" t="s">
        <v>93</v>
      </c>
      <c r="M111" s="4" t="s">
        <v>35</v>
      </c>
      <c r="N111" s="17" t="s">
        <v>56</v>
      </c>
      <c r="O111" s="15">
        <v>45216</v>
      </c>
      <c r="P111" s="40" t="s">
        <v>571</v>
      </c>
      <c r="Q111" s="84"/>
      <c r="R111" s="84"/>
      <c r="S111" s="84"/>
      <c r="T111" s="84"/>
      <c r="U111" s="84"/>
      <c r="V111" s="84"/>
    </row>
    <row r="112" spans="1:23" x14ac:dyDescent="0.2">
      <c r="A112" s="38">
        <v>5537</v>
      </c>
      <c r="B112" s="10" t="s">
        <v>1110</v>
      </c>
      <c r="C112" s="14">
        <v>1997</v>
      </c>
      <c r="D112" s="35">
        <f t="shared" ref="D112:D113" ca="1" si="15">YEAR(TODAY())-C112</f>
        <v>28</v>
      </c>
      <c r="E112" s="19" t="str">
        <f ca="1">VLOOKUP(D112,[2]Altersklassen!$A$2:$B$93,2)</f>
        <v>Allg. Klasse</v>
      </c>
      <c r="F112" s="14" t="s">
        <v>59</v>
      </c>
      <c r="G112" s="4" t="s">
        <v>92</v>
      </c>
      <c r="H112" s="6" t="s">
        <v>93</v>
      </c>
      <c r="I112" s="4" t="s">
        <v>35</v>
      </c>
      <c r="J112" s="17" t="s">
        <v>39</v>
      </c>
      <c r="K112" s="4" t="s">
        <v>92</v>
      </c>
      <c r="L112" s="6" t="s">
        <v>93</v>
      </c>
      <c r="M112" s="4" t="s">
        <v>35</v>
      </c>
      <c r="N112" s="17" t="s">
        <v>56</v>
      </c>
      <c r="O112" s="15">
        <v>44800</v>
      </c>
      <c r="P112" s="40" t="s">
        <v>1111</v>
      </c>
      <c r="Q112" s="84"/>
      <c r="R112" s="84"/>
      <c r="S112" s="84"/>
      <c r="T112" s="84"/>
      <c r="U112" s="84"/>
      <c r="V112" s="84"/>
    </row>
    <row r="113" spans="1:25" x14ac:dyDescent="0.2">
      <c r="A113" s="38">
        <v>3838</v>
      </c>
      <c r="B113" s="10" t="s">
        <v>1112</v>
      </c>
      <c r="C113" s="14">
        <v>1976</v>
      </c>
      <c r="D113" s="35">
        <f t="shared" ca="1" si="15"/>
        <v>49</v>
      </c>
      <c r="E113" s="19" t="str">
        <f ca="1">VLOOKUP(D113,[2]Altersklassen!$A$2:$B$93,2)</f>
        <v>AK 3</v>
      </c>
      <c r="F113" s="14" t="s">
        <v>59</v>
      </c>
      <c r="G113" s="2" t="s">
        <v>92</v>
      </c>
      <c r="H113" s="6" t="s">
        <v>93</v>
      </c>
      <c r="I113" s="4" t="s">
        <v>35</v>
      </c>
      <c r="J113" s="21" t="s">
        <v>39</v>
      </c>
      <c r="K113" s="2" t="s">
        <v>92</v>
      </c>
      <c r="L113" s="6" t="s">
        <v>93</v>
      </c>
      <c r="M113" s="2" t="s">
        <v>35</v>
      </c>
      <c r="N113" s="17" t="s">
        <v>56</v>
      </c>
      <c r="O113" s="15">
        <v>34389</v>
      </c>
      <c r="P113" s="40" t="s">
        <v>1113</v>
      </c>
      <c r="Q113" s="84"/>
      <c r="R113" s="84"/>
      <c r="S113" s="84"/>
      <c r="T113" s="84"/>
      <c r="U113" s="84"/>
      <c r="V113" s="84"/>
    </row>
    <row r="114" spans="1:25" x14ac:dyDescent="0.2">
      <c r="A114" s="38">
        <v>4054</v>
      </c>
      <c r="B114" s="10" t="s">
        <v>88</v>
      </c>
      <c r="C114" s="14">
        <v>1971</v>
      </c>
      <c r="D114" s="35">
        <f t="shared" ca="1" si="12"/>
        <v>54</v>
      </c>
      <c r="E114" s="19" t="str">
        <f ca="1">VLOOKUP(D114,[2]Altersklassen!$A$2:$B$93,2)</f>
        <v>AK 4</v>
      </c>
      <c r="F114" s="14" t="s">
        <v>59</v>
      </c>
      <c r="G114" s="2" t="s">
        <v>92</v>
      </c>
      <c r="H114" s="8" t="s">
        <v>93</v>
      </c>
      <c r="I114" s="4" t="s">
        <v>35</v>
      </c>
      <c r="J114" s="17" t="s">
        <v>39</v>
      </c>
      <c r="K114" s="2" t="s">
        <v>92</v>
      </c>
      <c r="L114" s="8" t="s">
        <v>93</v>
      </c>
      <c r="M114" s="4" t="s">
        <v>35</v>
      </c>
      <c r="N114" s="17" t="s">
        <v>56</v>
      </c>
      <c r="O114" s="15">
        <v>35874</v>
      </c>
      <c r="P114" s="40" t="s">
        <v>596</v>
      </c>
      <c r="Q114" s="86"/>
      <c r="R114" s="86"/>
      <c r="S114" s="86"/>
      <c r="T114" s="86"/>
      <c r="U114" s="86"/>
      <c r="V114" s="86"/>
      <c r="W114" s="86"/>
    </row>
    <row r="115" spans="1:25" x14ac:dyDescent="0.2">
      <c r="A115" s="38">
        <v>5106</v>
      </c>
      <c r="B115" s="10" t="s">
        <v>509</v>
      </c>
      <c r="C115" s="14">
        <v>2003</v>
      </c>
      <c r="D115" s="35">
        <f t="shared" ca="1" si="12"/>
        <v>22</v>
      </c>
      <c r="E115" s="19" t="str">
        <f ca="1">VLOOKUP(D115,[2]Altersklassen!$A$2:$B$93,2)</f>
        <v>U23</v>
      </c>
      <c r="F115" s="14" t="s">
        <v>59</v>
      </c>
      <c r="G115" s="4" t="s">
        <v>92</v>
      </c>
      <c r="H115" s="6" t="s">
        <v>93</v>
      </c>
      <c r="I115" s="4" t="s">
        <v>35</v>
      </c>
      <c r="J115" s="21" t="s">
        <v>39</v>
      </c>
      <c r="K115" s="4" t="s">
        <v>92</v>
      </c>
      <c r="L115" s="6" t="s">
        <v>93</v>
      </c>
      <c r="M115" s="4" t="s">
        <v>35</v>
      </c>
      <c r="N115" s="17" t="s">
        <v>56</v>
      </c>
      <c r="O115" s="15">
        <v>42787</v>
      </c>
      <c r="P115" s="40" t="s">
        <v>510</v>
      </c>
      <c r="Q115" s="83"/>
      <c r="R115" s="84"/>
      <c r="S115" s="84"/>
      <c r="T115" s="84"/>
      <c r="U115" s="84"/>
      <c r="V115" s="84"/>
      <c r="W115" s="84"/>
    </row>
    <row r="116" spans="1:25" x14ac:dyDescent="0.2">
      <c r="A116" s="38">
        <v>5757</v>
      </c>
      <c r="B116" s="10" t="s">
        <v>1114</v>
      </c>
      <c r="C116" s="14">
        <v>1988</v>
      </c>
      <c r="D116" s="35">
        <f t="shared" ref="D116" ca="1" si="16">YEAR(TODAY())-C116</f>
        <v>37</v>
      </c>
      <c r="E116" s="19" t="str">
        <f ca="1">VLOOKUP(D116,[2]Altersklassen!$A$2:$B$93,2)</f>
        <v>AK 1</v>
      </c>
      <c r="F116" s="14" t="s">
        <v>59</v>
      </c>
      <c r="G116" s="4" t="s">
        <v>92</v>
      </c>
      <c r="H116" s="6" t="s">
        <v>93</v>
      </c>
      <c r="I116" s="4" t="s">
        <v>35</v>
      </c>
      <c r="J116" s="17" t="s">
        <v>39</v>
      </c>
      <c r="K116" s="4" t="s">
        <v>92</v>
      </c>
      <c r="L116" s="6" t="s">
        <v>93</v>
      </c>
      <c r="M116" s="4" t="s">
        <v>35</v>
      </c>
      <c r="N116" s="17" t="s">
        <v>56</v>
      </c>
      <c r="O116" s="15">
        <v>45715</v>
      </c>
      <c r="P116" s="40" t="s">
        <v>1115</v>
      </c>
      <c r="Q116" s="84"/>
      <c r="R116" s="84"/>
      <c r="S116" s="84"/>
      <c r="T116" s="84"/>
      <c r="U116" s="84"/>
      <c r="V116" s="84"/>
    </row>
    <row r="117" spans="1:25" x14ac:dyDescent="0.2">
      <c r="A117" s="38">
        <v>2384</v>
      </c>
      <c r="B117" s="10" t="s">
        <v>194</v>
      </c>
      <c r="C117" s="14">
        <v>1966</v>
      </c>
      <c r="D117" s="35">
        <f t="shared" ca="1" si="12"/>
        <v>59</v>
      </c>
      <c r="E117" s="19" t="str">
        <f ca="1">VLOOKUP(D117,[2]Altersklassen!$A$2:$B$93,2)</f>
        <v>AK 5</v>
      </c>
      <c r="F117" s="14" t="s">
        <v>59</v>
      </c>
      <c r="G117" s="4" t="s">
        <v>195</v>
      </c>
      <c r="H117" s="6" t="s">
        <v>228</v>
      </c>
      <c r="I117" s="4" t="s">
        <v>35</v>
      </c>
      <c r="J117" s="21" t="s">
        <v>39</v>
      </c>
      <c r="K117" s="4" t="s">
        <v>195</v>
      </c>
      <c r="L117" s="6" t="s">
        <v>228</v>
      </c>
      <c r="M117" s="4" t="s">
        <v>35</v>
      </c>
      <c r="N117" s="17" t="s">
        <v>56</v>
      </c>
      <c r="O117" s="15">
        <v>29524</v>
      </c>
      <c r="P117" s="40" t="s">
        <v>196</v>
      </c>
      <c r="Q117" s="19"/>
      <c r="R117" s="19"/>
      <c r="S117" s="19"/>
      <c r="T117" s="83"/>
      <c r="U117" s="84"/>
      <c r="V117" s="84"/>
      <c r="W117" s="84"/>
      <c r="X117" s="84"/>
    </row>
    <row r="118" spans="1:25" s="82" customFormat="1" x14ac:dyDescent="0.2">
      <c r="A118" s="36">
        <v>5484</v>
      </c>
      <c r="B118" s="37" t="s">
        <v>229</v>
      </c>
      <c r="C118" s="16">
        <v>2000</v>
      </c>
      <c r="D118" s="35">
        <f t="shared" ca="1" si="12"/>
        <v>25</v>
      </c>
      <c r="E118" s="19" t="str">
        <f ca="1">VLOOKUP(D118,[2]Altersklassen!$A$2:$B$93,2)</f>
        <v>Allg. Klasse</v>
      </c>
      <c r="F118" s="16" t="s">
        <v>16</v>
      </c>
      <c r="G118" s="13" t="s">
        <v>195</v>
      </c>
      <c r="H118" s="34" t="s">
        <v>228</v>
      </c>
      <c r="I118" s="11" t="s">
        <v>35</v>
      </c>
      <c r="J118" s="30" t="s">
        <v>39</v>
      </c>
      <c r="K118" s="13" t="s">
        <v>195</v>
      </c>
      <c r="L118" s="34" t="s">
        <v>228</v>
      </c>
      <c r="M118" s="3" t="s">
        <v>35</v>
      </c>
      <c r="N118" s="20" t="s">
        <v>56</v>
      </c>
      <c r="O118" s="54">
        <v>44578</v>
      </c>
      <c r="P118" s="43" t="s">
        <v>230</v>
      </c>
      <c r="Q118" s="80"/>
      <c r="R118" s="81"/>
      <c r="S118" s="81"/>
      <c r="T118" s="81"/>
      <c r="U118" s="81"/>
    </row>
    <row r="119" spans="1:25" x14ac:dyDescent="0.2">
      <c r="A119" s="38">
        <v>4314</v>
      </c>
      <c r="B119" s="10" t="s">
        <v>795</v>
      </c>
      <c r="C119" s="14">
        <v>1987</v>
      </c>
      <c r="D119" s="35">
        <f t="shared" ca="1" si="12"/>
        <v>38</v>
      </c>
      <c r="E119" s="19" t="str">
        <f ca="1">VLOOKUP(D119,[2]Altersklassen!$A$2:$B$93,2)</f>
        <v>AK 1</v>
      </c>
      <c r="F119" s="14" t="s">
        <v>59</v>
      </c>
      <c r="G119" s="4" t="s">
        <v>195</v>
      </c>
      <c r="H119" s="6" t="s">
        <v>228</v>
      </c>
      <c r="I119" s="4" t="s">
        <v>35</v>
      </c>
      <c r="J119" s="21" t="s">
        <v>39</v>
      </c>
      <c r="K119" s="4" t="s">
        <v>195</v>
      </c>
      <c r="L119" s="6" t="s">
        <v>228</v>
      </c>
      <c r="M119" s="4" t="s">
        <v>35</v>
      </c>
      <c r="N119" s="17" t="s">
        <v>56</v>
      </c>
      <c r="O119" s="15">
        <v>38006</v>
      </c>
      <c r="P119" s="49" t="s">
        <v>796</v>
      </c>
      <c r="Q119" s="19"/>
      <c r="R119" s="83"/>
      <c r="S119" s="83"/>
      <c r="T119" s="84"/>
      <c r="U119" s="84"/>
      <c r="V119" s="84"/>
      <c r="W119" s="84"/>
    </row>
    <row r="120" spans="1:25" x14ac:dyDescent="0.2">
      <c r="A120" s="38">
        <v>5661</v>
      </c>
      <c r="B120" s="10" t="s">
        <v>597</v>
      </c>
      <c r="C120" s="14">
        <v>2002</v>
      </c>
      <c r="D120" s="35">
        <f t="shared" ca="1" si="12"/>
        <v>23</v>
      </c>
      <c r="E120" s="19" t="str">
        <f ca="1">VLOOKUP(D120,[2]Altersklassen!$A$2:$B$93,2)</f>
        <v>U23</v>
      </c>
      <c r="F120" s="14" t="s">
        <v>59</v>
      </c>
      <c r="G120" s="2" t="s">
        <v>195</v>
      </c>
      <c r="H120" s="6" t="s">
        <v>228</v>
      </c>
      <c r="I120" s="2" t="s">
        <v>35</v>
      </c>
      <c r="J120" s="21" t="s">
        <v>39</v>
      </c>
      <c r="K120" s="28" t="s">
        <v>285</v>
      </c>
      <c r="L120" s="29" t="s">
        <v>286</v>
      </c>
      <c r="M120" s="28" t="s">
        <v>16</v>
      </c>
      <c r="N120" s="17" t="s">
        <v>56</v>
      </c>
      <c r="O120" s="15">
        <v>45300</v>
      </c>
      <c r="P120" s="44" t="s">
        <v>598</v>
      </c>
    </row>
    <row r="121" spans="1:25" x14ac:dyDescent="0.2">
      <c r="A121" s="38">
        <v>458</v>
      </c>
      <c r="B121" s="10" t="s">
        <v>197</v>
      </c>
      <c r="C121" s="14">
        <v>1948</v>
      </c>
      <c r="D121" s="35">
        <f t="shared" ca="1" si="12"/>
        <v>77</v>
      </c>
      <c r="E121" s="19" t="str">
        <f ca="1">VLOOKUP(D121,[2]Altersklassen!$A$2:$B$93,2)</f>
        <v>AK 9</v>
      </c>
      <c r="F121" s="14" t="s">
        <v>59</v>
      </c>
      <c r="G121" s="4" t="s">
        <v>195</v>
      </c>
      <c r="H121" s="6" t="s">
        <v>228</v>
      </c>
      <c r="I121" s="4" t="s">
        <v>35</v>
      </c>
      <c r="J121" s="21" t="s">
        <v>39</v>
      </c>
      <c r="K121" s="4" t="s">
        <v>195</v>
      </c>
      <c r="L121" s="6" t="s">
        <v>228</v>
      </c>
      <c r="M121" s="4" t="s">
        <v>35</v>
      </c>
      <c r="N121" s="17" t="s">
        <v>56</v>
      </c>
      <c r="O121" s="15">
        <v>27536</v>
      </c>
      <c r="P121" s="40" t="s">
        <v>198</v>
      </c>
      <c r="Q121" s="84"/>
      <c r="R121" s="84"/>
      <c r="S121" s="84"/>
      <c r="T121" s="84"/>
    </row>
    <row r="122" spans="1:25" x14ac:dyDescent="0.2">
      <c r="A122" s="38">
        <v>5724</v>
      </c>
      <c r="B122" s="10" t="s">
        <v>288</v>
      </c>
      <c r="C122" s="14">
        <v>2011</v>
      </c>
      <c r="D122" s="35">
        <f t="shared" ca="1" si="12"/>
        <v>14</v>
      </c>
      <c r="E122" s="19" t="str">
        <f ca="1">VLOOKUP(D122,[2]Altersklassen!$A$2:$B$93,2)</f>
        <v>U15 (Jugend B)</v>
      </c>
      <c r="F122" s="14" t="s">
        <v>59</v>
      </c>
      <c r="G122" s="4" t="s">
        <v>195</v>
      </c>
      <c r="H122" s="6" t="s">
        <v>228</v>
      </c>
      <c r="I122" s="4" t="s">
        <v>35</v>
      </c>
      <c r="J122" s="21" t="s">
        <v>39</v>
      </c>
      <c r="K122" s="4" t="s">
        <v>195</v>
      </c>
      <c r="L122" s="6" t="s">
        <v>228</v>
      </c>
      <c r="M122" s="4" t="s">
        <v>35</v>
      </c>
      <c r="N122" s="17" t="s">
        <v>56</v>
      </c>
      <c r="O122" s="15">
        <v>44614</v>
      </c>
      <c r="P122" s="40" t="s">
        <v>287</v>
      </c>
      <c r="Q122" s="19"/>
      <c r="R122" s="19"/>
      <c r="S122" s="19"/>
      <c r="T122" s="19"/>
      <c r="U122" s="83"/>
      <c r="V122" s="84"/>
      <c r="W122" s="84"/>
      <c r="X122" s="84"/>
      <c r="Y122" s="84"/>
    </row>
    <row r="123" spans="1:25" x14ac:dyDescent="0.2">
      <c r="A123" s="100">
        <v>5431</v>
      </c>
      <c r="B123" s="101" t="s">
        <v>199</v>
      </c>
      <c r="C123" s="102">
        <v>1989</v>
      </c>
      <c r="D123" s="35">
        <f t="shared" ca="1" si="12"/>
        <v>36</v>
      </c>
      <c r="E123" s="19" t="str">
        <f ca="1">VLOOKUP(D123,[2]Altersklassen!$A$2:$B$93,2)</f>
        <v>AK 1</v>
      </c>
      <c r="F123" s="102" t="s">
        <v>59</v>
      </c>
      <c r="G123" s="104" t="s">
        <v>195</v>
      </c>
      <c r="H123" s="106" t="s">
        <v>228</v>
      </c>
      <c r="I123" s="104" t="s">
        <v>35</v>
      </c>
      <c r="J123" s="105" t="s">
        <v>39</v>
      </c>
      <c r="K123" s="104" t="s">
        <v>195</v>
      </c>
      <c r="L123" s="106" t="s">
        <v>228</v>
      </c>
      <c r="M123" s="104" t="s">
        <v>35</v>
      </c>
      <c r="N123" s="151" t="s">
        <v>56</v>
      </c>
      <c r="O123" s="152">
        <v>44413</v>
      </c>
      <c r="P123" s="153" t="s">
        <v>200</v>
      </c>
      <c r="Q123" s="19"/>
      <c r="R123" s="19"/>
      <c r="S123" s="19"/>
      <c r="T123" s="19"/>
      <c r="U123" s="83"/>
      <c r="V123" s="84"/>
      <c r="W123" s="84"/>
      <c r="X123" s="84"/>
      <c r="Y123" s="84"/>
    </row>
    <row r="124" spans="1:25" x14ac:dyDescent="0.2">
      <c r="A124" s="38">
        <v>2179</v>
      </c>
      <c r="B124" s="10" t="s">
        <v>688</v>
      </c>
      <c r="C124" s="14">
        <v>1961</v>
      </c>
      <c r="D124" s="35">
        <f t="shared" ca="1" si="12"/>
        <v>64</v>
      </c>
      <c r="E124" s="19" t="str">
        <f ca="1">VLOOKUP(D124,[2]Altersklassen!$A$2:$B$93,2)</f>
        <v>AK 6</v>
      </c>
      <c r="F124" s="14" t="s">
        <v>59</v>
      </c>
      <c r="G124" s="4" t="s">
        <v>195</v>
      </c>
      <c r="H124" s="6" t="s">
        <v>228</v>
      </c>
      <c r="I124" s="4" t="s">
        <v>35</v>
      </c>
      <c r="J124" s="21" t="s">
        <v>39</v>
      </c>
      <c r="K124" s="4" t="s">
        <v>195</v>
      </c>
      <c r="L124" s="6" t="s">
        <v>228</v>
      </c>
      <c r="M124" s="4" t="s">
        <v>35</v>
      </c>
      <c r="N124" s="17" t="s">
        <v>56</v>
      </c>
      <c r="O124" s="15">
        <v>29139</v>
      </c>
      <c r="P124" s="49" t="s">
        <v>689</v>
      </c>
      <c r="Q124" s="19"/>
      <c r="R124" s="19"/>
      <c r="S124" s="19"/>
      <c r="T124" s="19"/>
      <c r="U124" s="83"/>
      <c r="V124" s="84"/>
      <c r="W124" s="84"/>
      <c r="X124" s="84"/>
      <c r="Y124" s="84"/>
    </row>
    <row r="125" spans="1:25" x14ac:dyDescent="0.2">
      <c r="A125" s="96">
        <v>5611</v>
      </c>
      <c r="B125" s="91" t="s">
        <v>521</v>
      </c>
      <c r="C125" s="97">
        <v>1994</v>
      </c>
      <c r="D125" s="35">
        <f t="shared" ca="1" si="12"/>
        <v>31</v>
      </c>
      <c r="E125" s="19" t="str">
        <f ca="1">VLOOKUP(D125,[2]Altersklassen!$A$2:$B$93,2)</f>
        <v>AK 0</v>
      </c>
      <c r="F125" s="97" t="s">
        <v>59</v>
      </c>
      <c r="G125" s="154" t="s">
        <v>195</v>
      </c>
      <c r="H125" s="98" t="s">
        <v>228</v>
      </c>
      <c r="I125" s="154" t="s">
        <v>35</v>
      </c>
      <c r="J125" s="155" t="s">
        <v>108</v>
      </c>
      <c r="K125" s="154" t="s">
        <v>195</v>
      </c>
      <c r="L125" s="98" t="s">
        <v>228</v>
      </c>
      <c r="M125" s="154" t="s">
        <v>35</v>
      </c>
      <c r="N125" s="156" t="s">
        <v>101</v>
      </c>
      <c r="O125" s="157">
        <v>44987</v>
      </c>
      <c r="P125" s="158" t="s">
        <v>522</v>
      </c>
    </row>
    <row r="126" spans="1:25" x14ac:dyDescent="0.2">
      <c r="A126" s="38">
        <v>4650</v>
      </c>
      <c r="B126" s="10" t="s">
        <v>201</v>
      </c>
      <c r="C126" s="14">
        <v>1997</v>
      </c>
      <c r="D126" s="35">
        <f t="shared" ca="1" si="12"/>
        <v>28</v>
      </c>
      <c r="E126" s="19" t="str">
        <f ca="1">VLOOKUP(D126,[2]Altersklassen!$A$2:$B$93,2)</f>
        <v>Allg. Klasse</v>
      </c>
      <c r="F126" s="14" t="s">
        <v>59</v>
      </c>
      <c r="G126" s="4" t="s">
        <v>195</v>
      </c>
      <c r="H126" s="6" t="s">
        <v>228</v>
      </c>
      <c r="I126" s="4" t="s">
        <v>35</v>
      </c>
      <c r="J126" s="21" t="s">
        <v>39</v>
      </c>
      <c r="K126" s="4" t="s">
        <v>195</v>
      </c>
      <c r="L126" s="6" t="s">
        <v>228</v>
      </c>
      <c r="M126" s="4" t="s">
        <v>35</v>
      </c>
      <c r="N126" s="17" t="s">
        <v>56</v>
      </c>
      <c r="O126" s="15">
        <v>39912</v>
      </c>
      <c r="P126" s="40" t="s">
        <v>202</v>
      </c>
      <c r="Q126" s="19"/>
      <c r="R126" s="19"/>
      <c r="S126" s="19"/>
      <c r="T126" s="19"/>
      <c r="U126" s="83"/>
      <c r="V126" s="84"/>
      <c r="W126" s="84"/>
      <c r="X126" s="84"/>
      <c r="Y126" s="84"/>
    </row>
    <row r="127" spans="1:25" x14ac:dyDescent="0.2">
      <c r="A127" s="38">
        <v>4039</v>
      </c>
      <c r="B127" s="10" t="s">
        <v>203</v>
      </c>
      <c r="C127" s="14">
        <v>1972</v>
      </c>
      <c r="D127" s="35">
        <f t="shared" ca="1" si="12"/>
        <v>53</v>
      </c>
      <c r="E127" s="19" t="str">
        <f ca="1">VLOOKUP(D127,[2]Altersklassen!$A$2:$B$93,2)</f>
        <v>AK 4</v>
      </c>
      <c r="F127" s="14" t="s">
        <v>59</v>
      </c>
      <c r="G127" s="4" t="s">
        <v>195</v>
      </c>
      <c r="H127" s="6" t="s">
        <v>228</v>
      </c>
      <c r="I127" s="4" t="s">
        <v>35</v>
      </c>
      <c r="J127" s="21" t="s">
        <v>39</v>
      </c>
      <c r="K127" s="4" t="s">
        <v>195</v>
      </c>
      <c r="L127" s="6" t="s">
        <v>228</v>
      </c>
      <c r="M127" s="4" t="s">
        <v>35</v>
      </c>
      <c r="N127" s="17" t="s">
        <v>56</v>
      </c>
      <c r="O127" s="15">
        <v>31666</v>
      </c>
      <c r="P127" s="40" t="s">
        <v>204</v>
      </c>
      <c r="Q127" s="19"/>
      <c r="R127" s="19"/>
      <c r="S127" s="19"/>
      <c r="T127" s="19"/>
      <c r="U127" s="83"/>
      <c r="V127" s="84"/>
      <c r="W127" s="84"/>
      <c r="X127" s="84"/>
      <c r="Y127" s="84"/>
    </row>
    <row r="128" spans="1:25" x14ac:dyDescent="0.2">
      <c r="A128" s="38">
        <v>5067</v>
      </c>
      <c r="B128" s="10" t="s">
        <v>205</v>
      </c>
      <c r="C128" s="14">
        <v>2003</v>
      </c>
      <c r="D128" s="35">
        <f t="shared" ca="1" si="12"/>
        <v>22</v>
      </c>
      <c r="E128" s="19" t="str">
        <f ca="1">VLOOKUP(D128,[2]Altersklassen!$A$2:$B$93,2)</f>
        <v>U23</v>
      </c>
      <c r="F128" s="14" t="s">
        <v>59</v>
      </c>
      <c r="G128" s="2" t="s">
        <v>195</v>
      </c>
      <c r="H128" s="6" t="s">
        <v>228</v>
      </c>
      <c r="I128" s="2" t="s">
        <v>35</v>
      </c>
      <c r="J128" s="21" t="s">
        <v>39</v>
      </c>
      <c r="K128" s="2" t="s">
        <v>195</v>
      </c>
      <c r="L128" s="6" t="s">
        <v>228</v>
      </c>
      <c r="M128" s="2" t="s">
        <v>35</v>
      </c>
      <c r="N128" s="17" t="s">
        <v>56</v>
      </c>
      <c r="O128" s="15">
        <v>41074</v>
      </c>
      <c r="P128" s="44" t="s">
        <v>206</v>
      </c>
    </row>
    <row r="129" spans="1:25" x14ac:dyDescent="0.2">
      <c r="A129" s="38">
        <v>5430</v>
      </c>
      <c r="B129" s="10" t="s">
        <v>207</v>
      </c>
      <c r="C129" s="14">
        <v>1987</v>
      </c>
      <c r="D129" s="35">
        <f t="shared" ca="1" si="12"/>
        <v>38</v>
      </c>
      <c r="E129" s="19" t="str">
        <f ca="1">VLOOKUP(D129,[2]Altersklassen!$A$2:$B$93,2)</f>
        <v>AK 1</v>
      </c>
      <c r="F129" s="14" t="s">
        <v>59</v>
      </c>
      <c r="G129" s="4" t="s">
        <v>195</v>
      </c>
      <c r="H129" s="6" t="s">
        <v>228</v>
      </c>
      <c r="I129" s="4" t="s">
        <v>35</v>
      </c>
      <c r="J129" s="21" t="s">
        <v>39</v>
      </c>
      <c r="K129" s="4" t="s">
        <v>195</v>
      </c>
      <c r="L129" s="6" t="s">
        <v>228</v>
      </c>
      <c r="M129" s="4" t="s">
        <v>35</v>
      </c>
      <c r="N129" s="17" t="s">
        <v>56</v>
      </c>
      <c r="O129" s="15">
        <v>44413</v>
      </c>
      <c r="P129" s="40" t="s">
        <v>200</v>
      </c>
      <c r="Q129" s="19"/>
      <c r="R129" s="19"/>
      <c r="S129" s="19"/>
      <c r="T129" s="19"/>
      <c r="U129" s="83"/>
      <c r="V129" s="84"/>
      <c r="W129" s="84"/>
      <c r="X129" s="84"/>
      <c r="Y129" s="84"/>
    </row>
    <row r="130" spans="1:25" x14ac:dyDescent="0.2">
      <c r="A130" s="38">
        <v>5725</v>
      </c>
      <c r="B130" s="10" t="s">
        <v>797</v>
      </c>
      <c r="C130" s="14">
        <v>2008</v>
      </c>
      <c r="D130" s="35">
        <f t="shared" ca="1" si="12"/>
        <v>17</v>
      </c>
      <c r="E130" s="19" t="str">
        <f ca="1">VLOOKUP(D130,[2]Altersklassen!$A$2:$B$93,2)</f>
        <v>U17 (Jugend A)</v>
      </c>
      <c r="F130" s="14" t="s">
        <v>59</v>
      </c>
      <c r="G130" s="4" t="s">
        <v>102</v>
      </c>
      <c r="H130" s="8" t="s">
        <v>103</v>
      </c>
      <c r="I130" s="4" t="s">
        <v>35</v>
      </c>
      <c r="J130" s="21" t="s">
        <v>39</v>
      </c>
      <c r="K130" s="4" t="s">
        <v>102</v>
      </c>
      <c r="L130" s="8" t="s">
        <v>103</v>
      </c>
      <c r="M130" s="4" t="s">
        <v>35</v>
      </c>
      <c r="N130" s="21" t="s">
        <v>56</v>
      </c>
      <c r="O130" s="18">
        <v>45668</v>
      </c>
      <c r="P130" s="50" t="s">
        <v>798</v>
      </c>
      <c r="Q130" s="83"/>
      <c r="R130" s="84"/>
      <c r="S130" s="84"/>
      <c r="T130" s="84"/>
      <c r="U130" s="84"/>
      <c r="V130" s="84"/>
      <c r="W130" s="84"/>
    </row>
    <row r="131" spans="1:25" s="82" customFormat="1" x14ac:dyDescent="0.2">
      <c r="A131" s="36">
        <v>5640</v>
      </c>
      <c r="B131" s="37" t="s">
        <v>552</v>
      </c>
      <c r="C131" s="16">
        <v>1994</v>
      </c>
      <c r="D131" s="35">
        <f t="shared" ca="1" si="12"/>
        <v>31</v>
      </c>
      <c r="E131" s="19" t="str">
        <f ca="1">VLOOKUP(D131,[2]Altersklassen!$A$2:$B$93,2)</f>
        <v>AK 0</v>
      </c>
      <c r="F131" s="16" t="s">
        <v>16</v>
      </c>
      <c r="G131" s="13" t="s">
        <v>102</v>
      </c>
      <c r="H131" s="34" t="s">
        <v>103</v>
      </c>
      <c r="I131" s="11" t="s">
        <v>35</v>
      </c>
      <c r="J131" s="30" t="s">
        <v>39</v>
      </c>
      <c r="K131" s="13" t="s">
        <v>102</v>
      </c>
      <c r="L131" s="34" t="s">
        <v>103</v>
      </c>
      <c r="M131" s="3" t="s">
        <v>35</v>
      </c>
      <c r="N131" s="20" t="s">
        <v>56</v>
      </c>
      <c r="O131" s="54">
        <v>45150</v>
      </c>
      <c r="P131" s="43" t="s">
        <v>553</v>
      </c>
      <c r="Q131" s="80"/>
      <c r="R131" s="81"/>
      <c r="S131" s="81"/>
      <c r="T131" s="81"/>
      <c r="U131" s="81"/>
    </row>
    <row r="132" spans="1:25" x14ac:dyDescent="0.2">
      <c r="A132" s="38">
        <v>5717</v>
      </c>
      <c r="B132" s="10" t="s">
        <v>768</v>
      </c>
      <c r="C132" s="14">
        <v>1989</v>
      </c>
      <c r="D132" s="35">
        <f t="shared" ca="1" si="12"/>
        <v>36</v>
      </c>
      <c r="E132" s="19" t="str">
        <f ca="1">VLOOKUP(D132,[2]Altersklassen!$A$2:$B$93,2)</f>
        <v>AK 1</v>
      </c>
      <c r="F132" s="14" t="s">
        <v>59</v>
      </c>
      <c r="G132" s="2" t="s">
        <v>102</v>
      </c>
      <c r="H132" s="8" t="s">
        <v>103</v>
      </c>
      <c r="I132" s="4" t="s">
        <v>35</v>
      </c>
      <c r="J132" s="17" t="s">
        <v>39</v>
      </c>
      <c r="K132" s="2" t="s">
        <v>102</v>
      </c>
      <c r="L132" s="8" t="s">
        <v>103</v>
      </c>
      <c r="M132" s="4" t="s">
        <v>35</v>
      </c>
      <c r="N132" s="17" t="s">
        <v>56</v>
      </c>
      <c r="O132" s="18">
        <v>45579</v>
      </c>
      <c r="P132" s="40" t="s">
        <v>769</v>
      </c>
      <c r="Q132" s="83"/>
      <c r="R132" s="84"/>
      <c r="S132" s="84"/>
      <c r="T132" s="84"/>
      <c r="U132" s="84"/>
    </row>
    <row r="133" spans="1:25" s="82" customFormat="1" x14ac:dyDescent="0.2">
      <c r="A133" s="36">
        <v>5528</v>
      </c>
      <c r="B133" s="37" t="s">
        <v>361</v>
      </c>
      <c r="C133" s="16">
        <v>1985</v>
      </c>
      <c r="D133" s="35">
        <f t="shared" ca="1" si="12"/>
        <v>40</v>
      </c>
      <c r="E133" s="19" t="str">
        <f ca="1">VLOOKUP(D133,[2]Altersklassen!$A$2:$B$93,2)</f>
        <v>AK 2</v>
      </c>
      <c r="F133" s="16" t="s">
        <v>16</v>
      </c>
      <c r="G133" s="13" t="s">
        <v>102</v>
      </c>
      <c r="H133" s="34" t="s">
        <v>103</v>
      </c>
      <c r="I133" s="11" t="s">
        <v>35</v>
      </c>
      <c r="J133" s="30" t="s">
        <v>39</v>
      </c>
      <c r="K133" s="13" t="s">
        <v>102</v>
      </c>
      <c r="L133" s="34" t="s">
        <v>103</v>
      </c>
      <c r="M133" s="3" t="s">
        <v>35</v>
      </c>
      <c r="N133" s="20" t="s">
        <v>56</v>
      </c>
      <c r="O133" s="54">
        <v>44775</v>
      </c>
      <c r="P133" s="43" t="s">
        <v>362</v>
      </c>
      <c r="Q133" s="80"/>
      <c r="R133" s="81"/>
      <c r="S133" s="81"/>
      <c r="T133" s="81"/>
      <c r="U133" s="81"/>
    </row>
    <row r="134" spans="1:25" s="82" customFormat="1" x14ac:dyDescent="0.2">
      <c r="A134" s="36">
        <v>5569</v>
      </c>
      <c r="B134" s="37" t="s">
        <v>378</v>
      </c>
      <c r="C134" s="16">
        <v>1975</v>
      </c>
      <c r="D134" s="35">
        <f t="shared" ca="1" si="12"/>
        <v>50</v>
      </c>
      <c r="E134" s="19" t="str">
        <f ca="1">VLOOKUP(D134,[2]Altersklassen!$A$2:$B$93,2)</f>
        <v>AK 4</v>
      </c>
      <c r="F134" s="16" t="s">
        <v>16</v>
      </c>
      <c r="G134" s="13" t="s">
        <v>102</v>
      </c>
      <c r="H134" s="34" t="s">
        <v>103</v>
      </c>
      <c r="I134" s="11" t="s">
        <v>35</v>
      </c>
      <c r="J134" s="30" t="s">
        <v>39</v>
      </c>
      <c r="K134" s="13" t="s">
        <v>102</v>
      </c>
      <c r="L134" s="34" t="s">
        <v>103</v>
      </c>
      <c r="M134" s="3" t="s">
        <v>35</v>
      </c>
      <c r="N134" s="20" t="s">
        <v>56</v>
      </c>
      <c r="O134" s="54">
        <v>44941</v>
      </c>
      <c r="P134" s="43" t="s">
        <v>379</v>
      </c>
      <c r="Q134" s="80"/>
      <c r="R134" s="81"/>
      <c r="S134" s="81"/>
      <c r="T134" s="81"/>
      <c r="U134" s="81"/>
    </row>
    <row r="135" spans="1:25" x14ac:dyDescent="0.2">
      <c r="A135" s="38">
        <v>5512</v>
      </c>
      <c r="B135" s="10" t="s">
        <v>324</v>
      </c>
      <c r="C135" s="14">
        <v>1984</v>
      </c>
      <c r="D135" s="35">
        <f t="shared" ca="1" si="12"/>
        <v>41</v>
      </c>
      <c r="E135" s="19" t="str">
        <f ca="1">VLOOKUP(D135,[2]Altersklassen!$A$2:$B$93,2)</f>
        <v>AK 2</v>
      </c>
      <c r="F135" s="14" t="s">
        <v>59</v>
      </c>
      <c r="G135" s="2" t="s">
        <v>102</v>
      </c>
      <c r="H135" s="8" t="s">
        <v>103</v>
      </c>
      <c r="I135" s="4" t="s">
        <v>35</v>
      </c>
      <c r="J135" s="17" t="s">
        <v>39</v>
      </c>
      <c r="K135" s="2" t="s">
        <v>102</v>
      </c>
      <c r="L135" s="8" t="s">
        <v>103</v>
      </c>
      <c r="M135" s="4" t="s">
        <v>35</v>
      </c>
      <c r="N135" s="17" t="s">
        <v>56</v>
      </c>
      <c r="O135" s="18">
        <v>44670</v>
      </c>
      <c r="P135" s="40" t="s">
        <v>325</v>
      </c>
      <c r="Q135" s="83"/>
      <c r="R135" s="84"/>
      <c r="S135" s="84"/>
      <c r="T135" s="84"/>
      <c r="U135" s="84"/>
    </row>
    <row r="136" spans="1:25" x14ac:dyDescent="0.2">
      <c r="A136" s="38">
        <v>5242</v>
      </c>
      <c r="B136" s="10" t="s">
        <v>104</v>
      </c>
      <c r="C136" s="14">
        <v>1972</v>
      </c>
      <c r="D136" s="35">
        <f t="shared" ca="1" si="12"/>
        <v>53</v>
      </c>
      <c r="E136" s="19" t="str">
        <f ca="1">VLOOKUP(D136,[2]Altersklassen!$A$2:$B$93,2)</f>
        <v>AK 4</v>
      </c>
      <c r="F136" s="14" t="s">
        <v>59</v>
      </c>
      <c r="G136" s="2" t="s">
        <v>102</v>
      </c>
      <c r="H136" s="8" t="s">
        <v>103</v>
      </c>
      <c r="I136" s="4" t="s">
        <v>35</v>
      </c>
      <c r="J136" s="17" t="s">
        <v>39</v>
      </c>
      <c r="K136" s="2" t="s">
        <v>102</v>
      </c>
      <c r="L136" s="8" t="s">
        <v>103</v>
      </c>
      <c r="M136" s="4" t="s">
        <v>35</v>
      </c>
      <c r="N136" s="17" t="s">
        <v>56</v>
      </c>
      <c r="O136" s="18">
        <v>43466</v>
      </c>
      <c r="P136" s="50" t="s">
        <v>150</v>
      </c>
      <c r="Q136" s="83"/>
      <c r="R136" s="84"/>
      <c r="S136" s="84"/>
      <c r="T136" s="84"/>
      <c r="U136" s="84"/>
    </row>
    <row r="137" spans="1:25" s="82" customFormat="1" x14ac:dyDescent="0.2">
      <c r="A137" s="36">
        <v>5243</v>
      </c>
      <c r="B137" s="37" t="s">
        <v>105</v>
      </c>
      <c r="C137" s="16">
        <v>1978</v>
      </c>
      <c r="D137" s="35">
        <f t="shared" ca="1" si="12"/>
        <v>47</v>
      </c>
      <c r="E137" s="19" t="str">
        <f ca="1">VLOOKUP(D137,[2]Altersklassen!$A$2:$B$93,2)</f>
        <v>AK 3</v>
      </c>
      <c r="F137" s="16" t="s">
        <v>16</v>
      </c>
      <c r="G137" s="13" t="s">
        <v>102</v>
      </c>
      <c r="H137" s="34" t="s">
        <v>103</v>
      </c>
      <c r="I137" s="11" t="s">
        <v>35</v>
      </c>
      <c r="J137" s="30" t="s">
        <v>39</v>
      </c>
      <c r="K137" s="13" t="s">
        <v>102</v>
      </c>
      <c r="L137" s="34" t="s">
        <v>103</v>
      </c>
      <c r="M137" s="3" t="s">
        <v>35</v>
      </c>
      <c r="N137" s="20" t="s">
        <v>56</v>
      </c>
      <c r="O137" s="54">
        <v>43466</v>
      </c>
      <c r="P137" s="43" t="s">
        <v>150</v>
      </c>
      <c r="Q137" s="80"/>
      <c r="R137" s="81"/>
      <c r="S137" s="81"/>
      <c r="T137" s="81"/>
      <c r="U137" s="81"/>
    </row>
    <row r="138" spans="1:25" x14ac:dyDescent="0.2">
      <c r="A138" s="38">
        <v>5711</v>
      </c>
      <c r="B138" s="10" t="s">
        <v>734</v>
      </c>
      <c r="C138" s="14">
        <v>1959</v>
      </c>
      <c r="D138" s="35">
        <f t="shared" ca="1" si="12"/>
        <v>66</v>
      </c>
      <c r="E138" s="19" t="str">
        <f ca="1">VLOOKUP(D138,[2]Altersklassen!$A$2:$B$93,2)</f>
        <v>AK 7</v>
      </c>
      <c r="F138" s="14" t="s">
        <v>59</v>
      </c>
      <c r="G138" s="4" t="s">
        <v>102</v>
      </c>
      <c r="H138" s="6" t="s">
        <v>103</v>
      </c>
      <c r="I138" s="2" t="s">
        <v>35</v>
      </c>
      <c r="J138" s="61" t="s">
        <v>108</v>
      </c>
      <c r="K138" s="2" t="s">
        <v>102</v>
      </c>
      <c r="L138" s="8" t="s">
        <v>103</v>
      </c>
      <c r="M138" s="4" t="s">
        <v>35</v>
      </c>
      <c r="N138" s="60" t="s">
        <v>735</v>
      </c>
      <c r="O138" s="18">
        <v>45538</v>
      </c>
      <c r="P138" s="41" t="s">
        <v>736</v>
      </c>
      <c r="Q138" s="83"/>
      <c r="R138" s="84"/>
      <c r="S138" s="84"/>
      <c r="T138" s="84"/>
      <c r="U138" s="84"/>
      <c r="V138" s="84"/>
      <c r="W138" s="84"/>
    </row>
    <row r="139" spans="1:25" x14ac:dyDescent="0.2">
      <c r="A139" s="38">
        <v>5423</v>
      </c>
      <c r="B139" s="10" t="s">
        <v>595</v>
      </c>
      <c r="C139" s="14">
        <v>1960</v>
      </c>
      <c r="D139" s="35">
        <f t="shared" ca="1" si="12"/>
        <v>65</v>
      </c>
      <c r="E139" s="19" t="str">
        <f ca="1">VLOOKUP(D139,[2]Altersklassen!$A$2:$B$93,2)</f>
        <v>AK 7</v>
      </c>
      <c r="F139" s="14" t="s">
        <v>59</v>
      </c>
      <c r="G139" s="4" t="s">
        <v>102</v>
      </c>
      <c r="H139" s="8" t="s">
        <v>103</v>
      </c>
      <c r="I139" s="4" t="s">
        <v>35</v>
      </c>
      <c r="J139" s="21" t="s">
        <v>39</v>
      </c>
      <c r="K139" s="4" t="s">
        <v>102</v>
      </c>
      <c r="L139" s="8" t="s">
        <v>103</v>
      </c>
      <c r="M139" s="4" t="s">
        <v>35</v>
      </c>
      <c r="N139" s="21" t="s">
        <v>56</v>
      </c>
      <c r="O139" s="18">
        <v>44382</v>
      </c>
      <c r="P139" s="50" t="s">
        <v>799</v>
      </c>
      <c r="Q139" s="83"/>
      <c r="R139" s="84"/>
      <c r="S139" s="84"/>
      <c r="T139" s="84"/>
      <c r="U139" s="84"/>
      <c r="V139" s="84"/>
      <c r="W139" s="84"/>
    </row>
    <row r="140" spans="1:25" s="82" customFormat="1" x14ac:dyDescent="0.2">
      <c r="A140" s="36">
        <v>5715</v>
      </c>
      <c r="B140" s="37" t="s">
        <v>751</v>
      </c>
      <c r="C140" s="16">
        <v>1972</v>
      </c>
      <c r="D140" s="35">
        <f t="shared" ca="1" si="12"/>
        <v>53</v>
      </c>
      <c r="E140" s="19" t="str">
        <f ca="1">VLOOKUP(D140,[2]Altersklassen!$A$2:$B$93,2)</f>
        <v>AK 4</v>
      </c>
      <c r="F140" s="16" t="s">
        <v>16</v>
      </c>
      <c r="G140" s="13" t="s">
        <v>102</v>
      </c>
      <c r="H140" s="34" t="s">
        <v>103</v>
      </c>
      <c r="I140" s="11" t="s">
        <v>35</v>
      </c>
      <c r="J140" s="30" t="s">
        <v>39</v>
      </c>
      <c r="K140" s="13" t="s">
        <v>102</v>
      </c>
      <c r="L140" s="34" t="s">
        <v>103</v>
      </c>
      <c r="M140" s="3" t="s">
        <v>35</v>
      </c>
      <c r="N140" s="20" t="s">
        <v>56</v>
      </c>
      <c r="O140" s="54">
        <v>45572</v>
      </c>
      <c r="P140" s="43" t="s">
        <v>752</v>
      </c>
      <c r="Q140" s="80"/>
      <c r="R140" s="81"/>
      <c r="S140" s="81"/>
      <c r="T140" s="81"/>
      <c r="U140" s="81"/>
    </row>
    <row r="141" spans="1:25" x14ac:dyDescent="0.2">
      <c r="A141" s="38">
        <v>5287</v>
      </c>
      <c r="B141" s="10" t="s">
        <v>273</v>
      </c>
      <c r="C141" s="14">
        <v>1994</v>
      </c>
      <c r="D141" s="35">
        <f t="shared" ca="1" si="12"/>
        <v>31</v>
      </c>
      <c r="E141" s="19" t="str">
        <f ca="1">VLOOKUP(D141,[2]Altersklassen!$A$2:$B$93,2)</f>
        <v>AK 0</v>
      </c>
      <c r="F141" s="14" t="s">
        <v>59</v>
      </c>
      <c r="G141" s="4" t="s">
        <v>41</v>
      </c>
      <c r="H141" s="8" t="s">
        <v>32</v>
      </c>
      <c r="I141" s="4" t="s">
        <v>35</v>
      </c>
      <c r="J141" s="21" t="s">
        <v>39</v>
      </c>
      <c r="K141" s="4" t="s">
        <v>41</v>
      </c>
      <c r="L141" s="8" t="s">
        <v>32</v>
      </c>
      <c r="M141" s="4" t="s">
        <v>35</v>
      </c>
      <c r="N141" s="17" t="s">
        <v>56</v>
      </c>
      <c r="O141" s="18">
        <v>43531</v>
      </c>
      <c r="P141" s="41" t="s">
        <v>274</v>
      </c>
      <c r="Q141" s="19"/>
      <c r="R141" s="19"/>
      <c r="S141" s="19"/>
      <c r="T141" s="19"/>
      <c r="U141" s="83"/>
      <c r="V141" s="84"/>
      <c r="W141" s="84"/>
      <c r="X141" s="84"/>
      <c r="Y141" s="84"/>
    </row>
    <row r="142" spans="1:25" s="82" customFormat="1" x14ac:dyDescent="0.2">
      <c r="A142" s="36">
        <v>5340</v>
      </c>
      <c r="B142" s="37" t="s">
        <v>112</v>
      </c>
      <c r="C142" s="16">
        <v>1992</v>
      </c>
      <c r="D142" s="35">
        <f t="shared" ca="1" si="12"/>
        <v>33</v>
      </c>
      <c r="E142" s="19" t="str">
        <f ca="1">VLOOKUP(D142,[2]Altersklassen!$A$2:$B$93,2)</f>
        <v>AK 0</v>
      </c>
      <c r="F142" s="16" t="s">
        <v>16</v>
      </c>
      <c r="G142" s="3" t="s">
        <v>41</v>
      </c>
      <c r="H142" s="9" t="s">
        <v>32</v>
      </c>
      <c r="I142" s="7" t="s">
        <v>35</v>
      </c>
      <c r="J142" s="56" t="s">
        <v>39</v>
      </c>
      <c r="K142" s="3" t="s">
        <v>41</v>
      </c>
      <c r="L142" s="9" t="s">
        <v>32</v>
      </c>
      <c r="M142" s="7" t="s">
        <v>35</v>
      </c>
      <c r="N142" s="56" t="s">
        <v>56</v>
      </c>
      <c r="O142" s="54">
        <v>43804</v>
      </c>
      <c r="P142" s="45" t="s">
        <v>380</v>
      </c>
      <c r="Q142" s="80"/>
      <c r="R142" s="81"/>
      <c r="S142" s="81"/>
      <c r="T142" s="81"/>
      <c r="U142" s="81"/>
      <c r="V142" s="81"/>
      <c r="W142" s="81"/>
    </row>
    <row r="143" spans="1:25" s="82" customFormat="1" x14ac:dyDescent="0.2">
      <c r="A143" s="36">
        <v>5701</v>
      </c>
      <c r="B143" s="37" t="s">
        <v>1040</v>
      </c>
      <c r="C143" s="16">
        <v>2000</v>
      </c>
      <c r="D143" s="35">
        <f t="shared" ref="D143:D157" ca="1" si="17">YEAR(TODAY())-C143</f>
        <v>25</v>
      </c>
      <c r="E143" s="19" t="str">
        <f ca="1">VLOOKUP(D143,[2]Altersklassen!$A$2:$B$93,2)</f>
        <v>Allg. Klasse</v>
      </c>
      <c r="F143" s="16" t="s">
        <v>16</v>
      </c>
      <c r="G143" s="7" t="s">
        <v>41</v>
      </c>
      <c r="H143" s="9" t="s">
        <v>32</v>
      </c>
      <c r="I143" s="7" t="s">
        <v>35</v>
      </c>
      <c r="J143" s="62" t="s">
        <v>39</v>
      </c>
      <c r="K143" s="7" t="s">
        <v>41</v>
      </c>
      <c r="L143" s="9" t="s">
        <v>32</v>
      </c>
      <c r="M143" s="7" t="s">
        <v>35</v>
      </c>
      <c r="N143" s="62" t="s">
        <v>56</v>
      </c>
      <c r="O143" s="54">
        <v>36689</v>
      </c>
      <c r="P143" s="45" t="s">
        <v>1041</v>
      </c>
      <c r="Q143" s="80"/>
      <c r="R143" s="81"/>
      <c r="S143" s="81"/>
      <c r="T143" s="81"/>
      <c r="U143" s="81"/>
      <c r="V143" s="81"/>
      <c r="W143" s="81"/>
    </row>
    <row r="144" spans="1:25" s="82" customFormat="1" x14ac:dyDescent="0.2">
      <c r="A144" s="36">
        <v>4818</v>
      </c>
      <c r="B144" s="37" t="s">
        <v>648</v>
      </c>
      <c r="C144" s="16">
        <v>1993</v>
      </c>
      <c r="D144" s="35">
        <f t="shared" ca="1" si="17"/>
        <v>32</v>
      </c>
      <c r="E144" s="19" t="str">
        <f ca="1">VLOOKUP(D144,[2]Altersklassen!$A$2:$B$93,2)</f>
        <v>AK 0</v>
      </c>
      <c r="F144" s="16" t="s">
        <v>16</v>
      </c>
      <c r="G144" s="3" t="s">
        <v>41</v>
      </c>
      <c r="H144" s="5" t="s">
        <v>32</v>
      </c>
      <c r="I144" s="3" t="s">
        <v>35</v>
      </c>
      <c r="J144" s="57" t="s">
        <v>108</v>
      </c>
      <c r="K144" s="3" t="s">
        <v>41</v>
      </c>
      <c r="L144" s="5" t="s">
        <v>32</v>
      </c>
      <c r="M144" s="3" t="s">
        <v>35</v>
      </c>
      <c r="N144" s="57" t="s">
        <v>649</v>
      </c>
      <c r="O144" s="51">
        <v>41572</v>
      </c>
      <c r="P144" s="42" t="s">
        <v>650</v>
      </c>
    </row>
    <row r="145" spans="1:25" x14ac:dyDescent="0.2">
      <c r="A145" s="38">
        <v>5735</v>
      </c>
      <c r="B145" s="10" t="s">
        <v>976</v>
      </c>
      <c r="C145" s="14">
        <v>2002</v>
      </c>
      <c r="D145" s="35">
        <f t="shared" ca="1" si="17"/>
        <v>23</v>
      </c>
      <c r="E145" s="19" t="str">
        <f ca="1">VLOOKUP(D145,[2]Altersklassen!$A$2:$B$93,2)</f>
        <v>U23</v>
      </c>
      <c r="F145" s="14" t="s">
        <v>59</v>
      </c>
      <c r="G145" s="4" t="s">
        <v>41</v>
      </c>
      <c r="H145" s="8" t="s">
        <v>32</v>
      </c>
      <c r="I145" s="4" t="s">
        <v>35</v>
      </c>
      <c r="J145" s="60" t="s">
        <v>108</v>
      </c>
      <c r="K145" s="4" t="s">
        <v>41</v>
      </c>
      <c r="L145" s="8" t="s">
        <v>32</v>
      </c>
      <c r="M145" s="4" t="s">
        <v>35</v>
      </c>
      <c r="N145" s="61" t="s">
        <v>977</v>
      </c>
      <c r="O145" s="18">
        <v>45691</v>
      </c>
      <c r="P145" s="41" t="s">
        <v>978</v>
      </c>
      <c r="Q145" s="19"/>
      <c r="R145" s="19"/>
      <c r="S145" s="19"/>
      <c r="T145" s="19"/>
      <c r="U145" s="83"/>
      <c r="V145" s="84"/>
      <c r="W145" s="84"/>
      <c r="X145" s="84"/>
      <c r="Y145" s="84"/>
    </row>
    <row r="146" spans="1:25" s="82" customFormat="1" x14ac:dyDescent="0.2">
      <c r="A146" s="36">
        <v>4826</v>
      </c>
      <c r="B146" s="37" t="s">
        <v>434</v>
      </c>
      <c r="C146" s="16">
        <v>2000</v>
      </c>
      <c r="D146" s="35">
        <f t="shared" ca="1" si="17"/>
        <v>25</v>
      </c>
      <c r="E146" s="19" t="str">
        <f ca="1">VLOOKUP(D146,[2]Altersklassen!$A$2:$B$93,2)</f>
        <v>Allg. Klasse</v>
      </c>
      <c r="F146" s="16" t="s">
        <v>16</v>
      </c>
      <c r="G146" s="7" t="s">
        <v>435</v>
      </c>
      <c r="H146" s="5" t="s">
        <v>436</v>
      </c>
      <c r="I146" s="7" t="s">
        <v>35</v>
      </c>
      <c r="J146" s="20" t="s">
        <v>39</v>
      </c>
      <c r="K146" s="25" t="s">
        <v>41</v>
      </c>
      <c r="L146" s="89" t="s">
        <v>32</v>
      </c>
      <c r="M146" s="25" t="s">
        <v>35</v>
      </c>
      <c r="N146" s="20" t="s">
        <v>56</v>
      </c>
      <c r="O146" s="54">
        <v>39420</v>
      </c>
      <c r="P146" s="45" t="s">
        <v>437</v>
      </c>
      <c r="Q146" s="80"/>
      <c r="R146" s="81"/>
      <c r="S146" s="81"/>
      <c r="T146" s="81"/>
      <c r="U146" s="81"/>
      <c r="V146" s="81"/>
      <c r="W146" s="81"/>
    </row>
    <row r="147" spans="1:25" s="82" customFormat="1" x14ac:dyDescent="0.2">
      <c r="A147" s="36">
        <v>4612</v>
      </c>
      <c r="B147" s="37" t="s">
        <v>572</v>
      </c>
      <c r="C147" s="16">
        <v>1996</v>
      </c>
      <c r="D147" s="35">
        <f t="shared" ca="1" si="17"/>
        <v>29</v>
      </c>
      <c r="E147" s="19" t="str">
        <f ca="1">VLOOKUP(D147,[2]Altersklassen!$A$2:$B$93,2)</f>
        <v>Allg. Klasse</v>
      </c>
      <c r="F147" s="16" t="s">
        <v>16</v>
      </c>
      <c r="G147" s="3" t="s">
        <v>41</v>
      </c>
      <c r="H147" s="5" t="s">
        <v>32</v>
      </c>
      <c r="I147" s="3" t="s">
        <v>35</v>
      </c>
      <c r="J147" s="20" t="s">
        <v>39</v>
      </c>
      <c r="K147" s="3" t="s">
        <v>41</v>
      </c>
      <c r="L147" s="5" t="s">
        <v>32</v>
      </c>
      <c r="M147" s="3" t="s">
        <v>35</v>
      </c>
      <c r="N147" s="20" t="s">
        <v>56</v>
      </c>
      <c r="O147" s="51">
        <v>39037</v>
      </c>
      <c r="P147" s="59" t="s">
        <v>573</v>
      </c>
    </row>
    <row r="148" spans="1:25" x14ac:dyDescent="0.2">
      <c r="A148" s="38">
        <v>5612</v>
      </c>
      <c r="B148" s="10" t="s">
        <v>523</v>
      </c>
      <c r="C148" s="14">
        <v>2009</v>
      </c>
      <c r="D148" s="35">
        <f t="shared" ca="1" si="17"/>
        <v>16</v>
      </c>
      <c r="E148" s="19" t="str">
        <f ca="1">VLOOKUP(D148,[2]Altersklassen!$A$2:$B$93,2)</f>
        <v>U17 (Jugend A)</v>
      </c>
      <c r="F148" s="14" t="s">
        <v>59</v>
      </c>
      <c r="G148" s="4" t="s">
        <v>41</v>
      </c>
      <c r="H148" s="6" t="s">
        <v>32</v>
      </c>
      <c r="I148" s="4" t="s">
        <v>35</v>
      </c>
      <c r="J148" s="17" t="s">
        <v>39</v>
      </c>
      <c r="K148" s="4" t="s">
        <v>41</v>
      </c>
      <c r="L148" s="6" t="s">
        <v>32</v>
      </c>
      <c r="M148" s="4" t="s">
        <v>35</v>
      </c>
      <c r="N148" s="17" t="s">
        <v>56</v>
      </c>
      <c r="O148" s="15">
        <v>43753</v>
      </c>
      <c r="P148" s="44" t="s">
        <v>524</v>
      </c>
    </row>
    <row r="149" spans="1:25" s="82" customFormat="1" x14ac:dyDescent="0.2">
      <c r="A149" s="36">
        <v>4997</v>
      </c>
      <c r="B149" s="37" t="s">
        <v>1042</v>
      </c>
      <c r="C149" s="16">
        <v>1996</v>
      </c>
      <c r="D149" s="35">
        <f t="shared" ca="1" si="17"/>
        <v>29</v>
      </c>
      <c r="E149" s="19" t="str">
        <f ca="1">VLOOKUP(D149,[2]Altersklassen!$A$2:$B$93,2)</f>
        <v>Allg. Klasse</v>
      </c>
      <c r="F149" s="16" t="s">
        <v>16</v>
      </c>
      <c r="G149" s="7" t="s">
        <v>41</v>
      </c>
      <c r="H149" s="9" t="s">
        <v>32</v>
      </c>
      <c r="I149" s="3" t="s">
        <v>35</v>
      </c>
      <c r="J149" s="20" t="s">
        <v>39</v>
      </c>
      <c r="K149" s="7" t="s">
        <v>41</v>
      </c>
      <c r="L149" s="9" t="s">
        <v>32</v>
      </c>
      <c r="M149" s="7" t="s">
        <v>35</v>
      </c>
      <c r="N149" s="56" t="s">
        <v>56</v>
      </c>
      <c r="O149" s="54">
        <v>42404</v>
      </c>
      <c r="P149" s="58" t="s">
        <v>1043</v>
      </c>
      <c r="Q149" s="81"/>
      <c r="R149" s="81"/>
      <c r="S149" s="81"/>
      <c r="T149" s="81"/>
      <c r="U149" s="81"/>
      <c r="V149" s="81"/>
    </row>
    <row r="150" spans="1:25" x14ac:dyDescent="0.2">
      <c r="A150" s="38">
        <v>5442</v>
      </c>
      <c r="B150" s="10" t="s">
        <v>130</v>
      </c>
      <c r="C150" s="14">
        <v>1997</v>
      </c>
      <c r="D150" s="35">
        <f t="shared" ca="1" si="17"/>
        <v>28</v>
      </c>
      <c r="E150" s="19" t="str">
        <f ca="1">VLOOKUP(D150,[2]Altersklassen!$A$2:$B$93,2)</f>
        <v>Allg. Klasse</v>
      </c>
      <c r="F150" s="14" t="s">
        <v>59</v>
      </c>
      <c r="G150" s="4" t="s">
        <v>64</v>
      </c>
      <c r="H150" s="6" t="s">
        <v>29</v>
      </c>
      <c r="I150" s="2" t="s">
        <v>16</v>
      </c>
      <c r="J150" s="55" t="s">
        <v>108</v>
      </c>
      <c r="K150" s="26" t="s">
        <v>41</v>
      </c>
      <c r="L150" s="27" t="s">
        <v>32</v>
      </c>
      <c r="M150" s="28" t="s">
        <v>35</v>
      </c>
      <c r="N150" s="57" t="s">
        <v>123</v>
      </c>
      <c r="O150" s="15">
        <v>44431</v>
      </c>
      <c r="P150" s="44" t="s">
        <v>177</v>
      </c>
    </row>
    <row r="151" spans="1:25" x14ac:dyDescent="0.2">
      <c r="A151" s="38">
        <v>4624</v>
      </c>
      <c r="B151" s="10" t="s">
        <v>275</v>
      </c>
      <c r="C151" s="14">
        <v>1993</v>
      </c>
      <c r="D151" s="35">
        <f t="shared" ca="1" si="17"/>
        <v>32</v>
      </c>
      <c r="E151" s="19" t="str">
        <f ca="1">VLOOKUP(D151,[2]Altersklassen!$A$2:$B$93,2)</f>
        <v>AK 0</v>
      </c>
      <c r="F151" s="14" t="s">
        <v>59</v>
      </c>
      <c r="G151" s="2" t="s">
        <v>41</v>
      </c>
      <c r="H151" s="6" t="s">
        <v>32</v>
      </c>
      <c r="I151" s="2" t="s">
        <v>35</v>
      </c>
      <c r="J151" s="21" t="s">
        <v>39</v>
      </c>
      <c r="K151" s="2" t="s">
        <v>41</v>
      </c>
      <c r="L151" s="8" t="s">
        <v>32</v>
      </c>
      <c r="M151" s="4" t="s">
        <v>35</v>
      </c>
      <c r="N151" s="21" t="s">
        <v>56</v>
      </c>
      <c r="O151" s="18">
        <v>40224</v>
      </c>
      <c r="P151" s="41" t="s">
        <v>276</v>
      </c>
      <c r="Q151" s="84"/>
      <c r="R151" s="84"/>
      <c r="S151" s="84"/>
      <c r="T151" s="84"/>
      <c r="U151" s="84"/>
      <c r="V151" s="84"/>
    </row>
    <row r="152" spans="1:25" x14ac:dyDescent="0.2">
      <c r="A152" s="38">
        <v>4635</v>
      </c>
      <c r="B152" s="10" t="s">
        <v>277</v>
      </c>
      <c r="C152" s="14">
        <v>1991</v>
      </c>
      <c r="D152" s="35">
        <f t="shared" ca="1" si="17"/>
        <v>34</v>
      </c>
      <c r="E152" s="19" t="str">
        <f ca="1">VLOOKUP(D152,[2]Altersklassen!$A$2:$B$93,2)</f>
        <v>AK 0</v>
      </c>
      <c r="F152" s="14" t="s">
        <v>59</v>
      </c>
      <c r="G152" s="2" t="s">
        <v>41</v>
      </c>
      <c r="H152" s="6" t="s">
        <v>32</v>
      </c>
      <c r="I152" s="2" t="s">
        <v>35</v>
      </c>
      <c r="J152" s="21" t="s">
        <v>39</v>
      </c>
      <c r="K152" s="2" t="s">
        <v>41</v>
      </c>
      <c r="L152" s="8" t="s">
        <v>32</v>
      </c>
      <c r="M152" s="4" t="s">
        <v>35</v>
      </c>
      <c r="N152" s="21" t="s">
        <v>56</v>
      </c>
      <c r="O152" s="18">
        <v>40451</v>
      </c>
      <c r="P152" s="41" t="s">
        <v>278</v>
      </c>
      <c r="Q152" s="83"/>
      <c r="R152" s="84"/>
      <c r="S152" s="84"/>
      <c r="T152" s="84"/>
      <c r="U152" s="84"/>
      <c r="V152" s="84"/>
      <c r="W152" s="84"/>
    </row>
    <row r="153" spans="1:25" x14ac:dyDescent="0.2">
      <c r="A153" s="38">
        <v>5198</v>
      </c>
      <c r="B153" s="10" t="s">
        <v>279</v>
      </c>
      <c r="C153" s="14">
        <v>1993</v>
      </c>
      <c r="D153" s="35">
        <f t="shared" ca="1" si="17"/>
        <v>32</v>
      </c>
      <c r="E153" s="19" t="str">
        <f ca="1">VLOOKUP(D153,[2]Altersklassen!$A$2:$B$93,2)</f>
        <v>AK 0</v>
      </c>
      <c r="F153" s="14" t="s">
        <v>59</v>
      </c>
      <c r="G153" s="4" t="s">
        <v>41</v>
      </c>
      <c r="H153" s="6" t="s">
        <v>32</v>
      </c>
      <c r="I153" s="4" t="s">
        <v>35</v>
      </c>
      <c r="J153" s="21" t="s">
        <v>39</v>
      </c>
      <c r="K153" s="4" t="s">
        <v>41</v>
      </c>
      <c r="L153" s="6" t="s">
        <v>32</v>
      </c>
      <c r="M153" s="4" t="s">
        <v>35</v>
      </c>
      <c r="N153" s="21" t="s">
        <v>56</v>
      </c>
      <c r="O153" s="15">
        <v>43223</v>
      </c>
      <c r="P153" s="40" t="s">
        <v>280</v>
      </c>
    </row>
    <row r="154" spans="1:25" s="82" customFormat="1" x14ac:dyDescent="0.2">
      <c r="A154" s="36">
        <v>5412</v>
      </c>
      <c r="B154" s="37" t="s">
        <v>236</v>
      </c>
      <c r="C154" s="16">
        <v>1995</v>
      </c>
      <c r="D154" s="35">
        <f t="shared" ca="1" si="17"/>
        <v>30</v>
      </c>
      <c r="E154" s="19" t="str">
        <f ca="1">VLOOKUP(D154,[2]Altersklassen!$A$2:$B$93,2)</f>
        <v>AK 0</v>
      </c>
      <c r="F154" s="16" t="s">
        <v>16</v>
      </c>
      <c r="G154" s="7" t="s">
        <v>41</v>
      </c>
      <c r="H154" s="9" t="s">
        <v>32</v>
      </c>
      <c r="I154" s="7" t="s">
        <v>35</v>
      </c>
      <c r="J154" s="55" t="s">
        <v>108</v>
      </c>
      <c r="K154" s="7" t="s">
        <v>41</v>
      </c>
      <c r="L154" s="9" t="s">
        <v>32</v>
      </c>
      <c r="M154" s="7" t="s">
        <v>35</v>
      </c>
      <c r="N154" s="55" t="s">
        <v>60</v>
      </c>
      <c r="O154" s="54">
        <v>44203</v>
      </c>
      <c r="P154" s="45" t="s">
        <v>381</v>
      </c>
      <c r="Q154" s="80"/>
      <c r="R154" s="81"/>
      <c r="S154" s="81"/>
      <c r="T154" s="81"/>
      <c r="U154" s="81"/>
      <c r="V154" s="81"/>
      <c r="W154" s="81"/>
    </row>
    <row r="155" spans="1:25" x14ac:dyDescent="0.2">
      <c r="A155" s="38">
        <v>4816</v>
      </c>
      <c r="B155" s="10" t="s">
        <v>713</v>
      </c>
      <c r="C155" s="14">
        <v>1987</v>
      </c>
      <c r="D155" s="35">
        <f t="shared" ca="1" si="17"/>
        <v>38</v>
      </c>
      <c r="E155" s="19" t="str">
        <f ca="1">VLOOKUP(D155,[2]Altersklassen!$A$2:$B$93,2)</f>
        <v>AK 1</v>
      </c>
      <c r="F155" s="14" t="s">
        <v>59</v>
      </c>
      <c r="G155" s="2" t="s">
        <v>41</v>
      </c>
      <c r="H155" s="6" t="s">
        <v>32</v>
      </c>
      <c r="I155" s="2" t="s">
        <v>35</v>
      </c>
      <c r="J155" s="21" t="s">
        <v>39</v>
      </c>
      <c r="K155" s="2" t="s">
        <v>41</v>
      </c>
      <c r="L155" s="6" t="s">
        <v>32</v>
      </c>
      <c r="M155" s="2" t="s">
        <v>35</v>
      </c>
      <c r="N155" s="21" t="s">
        <v>471</v>
      </c>
      <c r="O155" s="15">
        <v>41572</v>
      </c>
      <c r="P155" s="49" t="s">
        <v>714</v>
      </c>
      <c r="Q155" s="83"/>
      <c r="R155" s="84"/>
      <c r="S155" s="84"/>
      <c r="T155" s="84"/>
      <c r="U155" s="84"/>
      <c r="V155" s="84"/>
      <c r="W155" s="84"/>
    </row>
    <row r="156" spans="1:25" x14ac:dyDescent="0.2">
      <c r="A156" s="38">
        <v>5238</v>
      </c>
      <c r="B156" s="10" t="s">
        <v>281</v>
      </c>
      <c r="C156" s="14">
        <v>1993</v>
      </c>
      <c r="D156" s="35">
        <f t="shared" ca="1" si="17"/>
        <v>32</v>
      </c>
      <c r="E156" s="19" t="str">
        <f ca="1">VLOOKUP(D156,[2]Altersklassen!$A$2:$B$93,2)</f>
        <v>AK 0</v>
      </c>
      <c r="F156" s="14" t="s">
        <v>59</v>
      </c>
      <c r="G156" s="2" t="s">
        <v>41</v>
      </c>
      <c r="H156" s="8" t="s">
        <v>32</v>
      </c>
      <c r="I156" s="2" t="s">
        <v>35</v>
      </c>
      <c r="J156" s="21" t="s">
        <v>39</v>
      </c>
      <c r="K156" s="2" t="s">
        <v>41</v>
      </c>
      <c r="L156" s="8" t="s">
        <v>32</v>
      </c>
      <c r="M156" s="2" t="s">
        <v>35</v>
      </c>
      <c r="N156" s="21" t="s">
        <v>56</v>
      </c>
      <c r="O156" s="15">
        <v>43466</v>
      </c>
      <c r="P156" s="44" t="s">
        <v>282</v>
      </c>
    </row>
    <row r="157" spans="1:25" s="82" customFormat="1" x14ac:dyDescent="0.2">
      <c r="A157" s="36">
        <v>5157</v>
      </c>
      <c r="B157" s="37" t="s">
        <v>1044</v>
      </c>
      <c r="C157" s="16">
        <v>1997</v>
      </c>
      <c r="D157" s="35">
        <f t="shared" ca="1" si="17"/>
        <v>28</v>
      </c>
      <c r="E157" s="19" t="str">
        <f ca="1">VLOOKUP(D157,[2]Altersklassen!$A$2:$B$93,2)</f>
        <v>Allg. Klasse</v>
      </c>
      <c r="F157" s="16" t="s">
        <v>16</v>
      </c>
      <c r="G157" s="7" t="s">
        <v>41</v>
      </c>
      <c r="H157" s="9" t="s">
        <v>32</v>
      </c>
      <c r="I157" s="3" t="s">
        <v>35</v>
      </c>
      <c r="J157" s="20" t="s">
        <v>39</v>
      </c>
      <c r="K157" s="7" t="s">
        <v>41</v>
      </c>
      <c r="L157" s="9" t="s">
        <v>32</v>
      </c>
      <c r="M157" s="7" t="s">
        <v>35</v>
      </c>
      <c r="N157" s="56" t="s">
        <v>56</v>
      </c>
      <c r="O157" s="54">
        <v>43118</v>
      </c>
      <c r="P157" s="45" t="s">
        <v>1045</v>
      </c>
      <c r="Q157" s="80"/>
      <c r="R157" s="81"/>
      <c r="S157" s="81"/>
      <c r="T157" s="81"/>
      <c r="U157" s="81"/>
      <c r="V157" s="81"/>
      <c r="W157" s="81"/>
    </row>
    <row r="158" spans="1:25" x14ac:dyDescent="0.2">
      <c r="A158" s="38">
        <v>4708</v>
      </c>
      <c r="B158" s="10" t="s">
        <v>283</v>
      </c>
      <c r="C158" s="14">
        <v>1998</v>
      </c>
      <c r="D158" s="35">
        <f t="shared" ca="1" si="12"/>
        <v>27</v>
      </c>
      <c r="E158" s="19" t="str">
        <f ca="1">VLOOKUP(D158,[2]Altersklassen!$A$2:$B$93,2)</f>
        <v>Allg. Klasse</v>
      </c>
      <c r="F158" s="14" t="s">
        <v>59</v>
      </c>
      <c r="G158" s="4" t="s">
        <v>41</v>
      </c>
      <c r="H158" s="6" t="s">
        <v>32</v>
      </c>
      <c r="I158" s="4" t="s">
        <v>35</v>
      </c>
      <c r="J158" s="17" t="s">
        <v>39</v>
      </c>
      <c r="K158" s="4" t="s">
        <v>41</v>
      </c>
      <c r="L158" s="6" t="s">
        <v>32</v>
      </c>
      <c r="M158" s="4" t="s">
        <v>35</v>
      </c>
      <c r="N158" s="17" t="s">
        <v>56</v>
      </c>
      <c r="O158" s="15">
        <v>38729</v>
      </c>
      <c r="P158" s="44" t="s">
        <v>284</v>
      </c>
    </row>
    <row r="159" spans="1:25" s="82" customFormat="1" x14ac:dyDescent="0.2">
      <c r="A159" s="36">
        <v>5746</v>
      </c>
      <c r="B159" s="37" t="s">
        <v>1056</v>
      </c>
      <c r="C159" s="16">
        <v>1997</v>
      </c>
      <c r="D159" s="35">
        <f t="shared" ca="1" si="12"/>
        <v>28</v>
      </c>
      <c r="E159" s="19" t="str">
        <f ca="1">VLOOKUP(D159,[2]Altersklassen!$A$2:$B$93,2)</f>
        <v>Allg. Klasse</v>
      </c>
      <c r="F159" s="16" t="s">
        <v>16</v>
      </c>
      <c r="G159" s="3" t="s">
        <v>41</v>
      </c>
      <c r="H159" s="9" t="s">
        <v>32</v>
      </c>
      <c r="I159" s="7" t="s">
        <v>35</v>
      </c>
      <c r="J159" s="56" t="s">
        <v>39</v>
      </c>
      <c r="K159" s="3" t="s">
        <v>41</v>
      </c>
      <c r="L159" s="9" t="s">
        <v>32</v>
      </c>
      <c r="M159" s="7" t="s">
        <v>35</v>
      </c>
      <c r="N159" s="56" t="s">
        <v>56</v>
      </c>
      <c r="O159" s="54">
        <v>45705</v>
      </c>
      <c r="P159" s="45" t="s">
        <v>1057</v>
      </c>
      <c r="Q159" s="80"/>
      <c r="R159" s="81"/>
      <c r="S159" s="81"/>
      <c r="T159" s="81"/>
      <c r="U159" s="81"/>
      <c r="V159" s="81"/>
      <c r="W159" s="81"/>
    </row>
    <row r="160" spans="1:25" s="85" customFormat="1" x14ac:dyDescent="0.2">
      <c r="A160" s="39">
        <v>5468</v>
      </c>
      <c r="B160" s="33" t="s">
        <v>599</v>
      </c>
      <c r="C160" s="22">
        <v>1992</v>
      </c>
      <c r="D160" s="35">
        <f t="shared" ref="D160" ca="1" si="18">YEAR(TODAY())-C160</f>
        <v>33</v>
      </c>
      <c r="E160" s="19" t="str">
        <f ca="1">VLOOKUP(D160,[2]Altersklassen!$A$2:$B$93,2)</f>
        <v>AK 0</v>
      </c>
      <c r="F160" s="22" t="s">
        <v>16</v>
      </c>
      <c r="G160" s="11" t="s">
        <v>41</v>
      </c>
      <c r="H160" s="34" t="s">
        <v>32</v>
      </c>
      <c r="I160" s="11" t="s">
        <v>35</v>
      </c>
      <c r="J160" s="62" t="s">
        <v>39</v>
      </c>
      <c r="K160" s="11" t="s">
        <v>41</v>
      </c>
      <c r="L160" s="34" t="s">
        <v>32</v>
      </c>
      <c r="M160" s="11" t="s">
        <v>35</v>
      </c>
      <c r="N160" s="30" t="s">
        <v>56</v>
      </c>
      <c r="O160" s="24">
        <v>44508</v>
      </c>
      <c r="P160" s="52" t="s">
        <v>600</v>
      </c>
      <c r="Q160" s="113"/>
      <c r="R160" s="113"/>
      <c r="S160" s="113"/>
      <c r="T160" s="113"/>
      <c r="U160" s="87"/>
      <c r="V160" s="88"/>
      <c r="W160" s="88"/>
      <c r="X160" s="88"/>
      <c r="Y160" s="88"/>
    </row>
    <row r="161" spans="1:25" s="82" customFormat="1" x14ac:dyDescent="0.2">
      <c r="A161" s="36">
        <v>5434</v>
      </c>
      <c r="B161" s="37" t="s">
        <v>151</v>
      </c>
      <c r="C161" s="114">
        <v>1999</v>
      </c>
      <c r="D161" s="35">
        <f t="shared" ca="1" si="12"/>
        <v>26</v>
      </c>
      <c r="E161" s="19" t="str">
        <f ca="1">VLOOKUP(D161,[2]Altersklassen!$A$2:$B$93,2)</f>
        <v>Allg. Klasse</v>
      </c>
      <c r="F161" s="114" t="s">
        <v>16</v>
      </c>
      <c r="G161" s="7" t="s">
        <v>84</v>
      </c>
      <c r="H161" s="9" t="s">
        <v>85</v>
      </c>
      <c r="I161" s="3" t="s">
        <v>35</v>
      </c>
      <c r="J161" s="139" t="s">
        <v>39</v>
      </c>
      <c r="K161" s="7" t="s">
        <v>84</v>
      </c>
      <c r="L161" s="9" t="s">
        <v>85</v>
      </c>
      <c r="M161" s="7" t="s">
        <v>35</v>
      </c>
      <c r="N161" s="140" t="s">
        <v>56</v>
      </c>
      <c r="O161" s="141">
        <v>44426</v>
      </c>
      <c r="P161" s="159" t="s">
        <v>152</v>
      </c>
      <c r="Q161" s="81"/>
      <c r="R161" s="81"/>
      <c r="S161" s="81"/>
      <c r="T161" s="81"/>
      <c r="U161" s="81"/>
      <c r="V161" s="81"/>
    </row>
    <row r="162" spans="1:25" x14ac:dyDescent="0.2">
      <c r="A162" s="38">
        <v>4915</v>
      </c>
      <c r="B162" s="10" t="s">
        <v>87</v>
      </c>
      <c r="C162" s="14">
        <v>1996</v>
      </c>
      <c r="D162" s="35">
        <f t="shared" ca="1" si="12"/>
        <v>29</v>
      </c>
      <c r="E162" s="19" t="str">
        <f ca="1">VLOOKUP(D162,[2]Altersklassen!$A$2:$B$93,2)</f>
        <v>Allg. Klasse</v>
      </c>
      <c r="F162" s="14" t="s">
        <v>59</v>
      </c>
      <c r="G162" s="2" t="s">
        <v>84</v>
      </c>
      <c r="H162" s="8" t="s">
        <v>85</v>
      </c>
      <c r="I162" s="4" t="s">
        <v>35</v>
      </c>
      <c r="J162" s="21" t="s">
        <v>39</v>
      </c>
      <c r="K162" s="2" t="s">
        <v>84</v>
      </c>
      <c r="L162" s="8" t="s">
        <v>85</v>
      </c>
      <c r="M162" s="4" t="s">
        <v>35</v>
      </c>
      <c r="N162" s="17" t="s">
        <v>56</v>
      </c>
      <c r="O162" s="15">
        <v>42073</v>
      </c>
      <c r="P162" s="40" t="s">
        <v>153</v>
      </c>
      <c r="Q162" s="19"/>
      <c r="R162" s="19"/>
      <c r="S162" s="19"/>
      <c r="T162" s="19"/>
      <c r="U162" s="83"/>
      <c r="V162" s="84"/>
      <c r="W162" s="84"/>
      <c r="X162" s="84"/>
      <c r="Y162" s="84"/>
    </row>
    <row r="163" spans="1:25" x14ac:dyDescent="0.2">
      <c r="A163" s="38">
        <v>5491</v>
      </c>
      <c r="B163" s="10" t="s">
        <v>264</v>
      </c>
      <c r="C163" s="14">
        <v>2008</v>
      </c>
      <c r="D163" s="35">
        <f t="shared" ca="1" si="12"/>
        <v>17</v>
      </c>
      <c r="E163" s="19" t="str">
        <f ca="1">VLOOKUP(D163,[2]Altersklassen!$A$2:$B$93,2)</f>
        <v>U17 (Jugend A)</v>
      </c>
      <c r="F163" s="14" t="s">
        <v>59</v>
      </c>
      <c r="G163" s="4" t="s">
        <v>84</v>
      </c>
      <c r="H163" s="6" t="s">
        <v>85</v>
      </c>
      <c r="I163" s="4" t="s">
        <v>35</v>
      </c>
      <c r="J163" s="17" t="s">
        <v>39</v>
      </c>
      <c r="K163" s="4" t="s">
        <v>84</v>
      </c>
      <c r="L163" s="6" t="s">
        <v>85</v>
      </c>
      <c r="M163" s="4" t="s">
        <v>35</v>
      </c>
      <c r="N163" s="17" t="s">
        <v>56</v>
      </c>
      <c r="O163" s="15">
        <v>42808</v>
      </c>
      <c r="P163" s="49" t="s">
        <v>265</v>
      </c>
      <c r="Q163" s="19"/>
      <c r="R163" s="19"/>
      <c r="S163" s="19"/>
      <c r="T163" s="19"/>
      <c r="U163" s="19"/>
      <c r="V163" s="19"/>
      <c r="W163" s="19"/>
    </row>
    <row r="164" spans="1:25" x14ac:dyDescent="0.2">
      <c r="A164" s="38">
        <v>4408</v>
      </c>
      <c r="B164" s="10" t="s">
        <v>89</v>
      </c>
      <c r="C164" s="14">
        <v>1990</v>
      </c>
      <c r="D164" s="35">
        <f t="shared" ca="1" si="12"/>
        <v>35</v>
      </c>
      <c r="E164" s="19" t="str">
        <f ca="1">VLOOKUP(D164,[2]Altersklassen!$A$2:$B$93,2)</f>
        <v>AK 1</v>
      </c>
      <c r="F164" s="14" t="s">
        <v>59</v>
      </c>
      <c r="G164" s="4" t="s">
        <v>84</v>
      </c>
      <c r="H164" s="6" t="s">
        <v>85</v>
      </c>
      <c r="I164" s="4" t="s">
        <v>35</v>
      </c>
      <c r="J164" s="17" t="s">
        <v>39</v>
      </c>
      <c r="K164" s="4" t="s">
        <v>84</v>
      </c>
      <c r="L164" s="6" t="s">
        <v>85</v>
      </c>
      <c r="M164" s="4" t="s">
        <v>35</v>
      </c>
      <c r="N164" s="17" t="s">
        <v>56</v>
      </c>
      <c r="O164" s="15">
        <v>38509</v>
      </c>
      <c r="P164" s="40" t="s">
        <v>384</v>
      </c>
      <c r="Q164" s="19"/>
      <c r="R164" s="19"/>
      <c r="S164" s="19"/>
      <c r="T164" s="19"/>
      <c r="U164" s="19"/>
      <c r="V164" s="19"/>
      <c r="W164" s="19"/>
    </row>
    <row r="165" spans="1:25" x14ac:dyDescent="0.2">
      <c r="A165" s="38">
        <v>4549</v>
      </c>
      <c r="B165" s="10" t="s">
        <v>90</v>
      </c>
      <c r="C165" s="14">
        <v>1969</v>
      </c>
      <c r="D165" s="35">
        <f t="shared" ca="1" si="12"/>
        <v>56</v>
      </c>
      <c r="E165" s="19" t="str">
        <f ca="1">VLOOKUP(D165,[2]Altersklassen!$A$2:$B$93,2)</f>
        <v>AK 5</v>
      </c>
      <c r="F165" s="14" t="s">
        <v>59</v>
      </c>
      <c r="G165" s="2" t="s">
        <v>84</v>
      </c>
      <c r="H165" s="8" t="s">
        <v>85</v>
      </c>
      <c r="I165" s="4" t="s">
        <v>35</v>
      </c>
      <c r="J165" s="21" t="s">
        <v>39</v>
      </c>
      <c r="K165" s="2" t="s">
        <v>84</v>
      </c>
      <c r="L165" s="8" t="s">
        <v>85</v>
      </c>
      <c r="M165" s="4" t="s">
        <v>35</v>
      </c>
      <c r="N165" s="17" t="s">
        <v>56</v>
      </c>
      <c r="O165" s="15">
        <v>39527</v>
      </c>
      <c r="P165" s="40" t="s">
        <v>154</v>
      </c>
      <c r="Q165" s="19"/>
      <c r="R165" s="19"/>
      <c r="S165" s="19"/>
      <c r="T165" s="19"/>
      <c r="U165" s="83"/>
      <c r="V165" s="84"/>
      <c r="W165" s="84"/>
      <c r="X165" s="84"/>
      <c r="Y165" s="84"/>
    </row>
    <row r="166" spans="1:25" s="148" customFormat="1" x14ac:dyDescent="0.2">
      <c r="A166" s="38">
        <v>4702</v>
      </c>
      <c r="B166" s="10" t="s">
        <v>910</v>
      </c>
      <c r="C166" s="23">
        <v>1998</v>
      </c>
      <c r="D166" s="35">
        <f t="shared" ref="D166:D171" ca="1" si="19">YEAR(TODAY())-C166</f>
        <v>27</v>
      </c>
      <c r="E166" s="19" t="str">
        <f ca="1">VLOOKUP(D166,[2]Altersklassen!$A$2:$B$93,2)</f>
        <v>Allg. Klasse</v>
      </c>
      <c r="F166" s="23" t="s">
        <v>59</v>
      </c>
      <c r="G166" s="4" t="s">
        <v>763</v>
      </c>
      <c r="H166" s="8" t="s">
        <v>787</v>
      </c>
      <c r="I166" s="4" t="s">
        <v>35</v>
      </c>
      <c r="J166" s="169" t="s">
        <v>39</v>
      </c>
      <c r="K166" s="2" t="s">
        <v>763</v>
      </c>
      <c r="L166" s="6" t="s">
        <v>787</v>
      </c>
      <c r="M166" s="4" t="s">
        <v>35</v>
      </c>
      <c r="N166" s="144" t="s">
        <v>56</v>
      </c>
      <c r="O166" s="145">
        <v>40633</v>
      </c>
      <c r="P166" s="146" t="s">
        <v>819</v>
      </c>
      <c r="Q166" s="170"/>
      <c r="R166" s="170"/>
      <c r="S166" s="170"/>
      <c r="T166" s="147"/>
      <c r="U166" s="84"/>
      <c r="V166" s="84"/>
      <c r="W166" s="84"/>
      <c r="X166" s="84"/>
    </row>
    <row r="167" spans="1:25" s="85" customFormat="1" x14ac:dyDescent="0.2">
      <c r="A167" s="39">
        <v>5226</v>
      </c>
      <c r="B167" s="33" t="s">
        <v>911</v>
      </c>
      <c r="C167" s="112">
        <v>1985</v>
      </c>
      <c r="D167" s="35">
        <f t="shared" ca="1" si="19"/>
        <v>40</v>
      </c>
      <c r="E167" s="19" t="str">
        <f ca="1">VLOOKUP(D167,[2]Altersklassen!$A$2:$B$93,2)</f>
        <v>AK 2</v>
      </c>
      <c r="F167" s="112" t="s">
        <v>16</v>
      </c>
      <c r="G167" s="11" t="s">
        <v>763</v>
      </c>
      <c r="H167" s="12" t="s">
        <v>787</v>
      </c>
      <c r="I167" s="11" t="s">
        <v>35</v>
      </c>
      <c r="J167" s="173" t="s">
        <v>39</v>
      </c>
      <c r="K167" s="11" t="s">
        <v>763</v>
      </c>
      <c r="L167" s="12" t="s">
        <v>787</v>
      </c>
      <c r="M167" s="11" t="s">
        <v>35</v>
      </c>
      <c r="N167" s="173" t="s">
        <v>56</v>
      </c>
      <c r="O167" s="174">
        <v>43398</v>
      </c>
      <c r="P167" s="175" t="s">
        <v>819</v>
      </c>
    </row>
    <row r="168" spans="1:25" s="82" customFormat="1" x14ac:dyDescent="0.2">
      <c r="A168" s="36">
        <v>5271</v>
      </c>
      <c r="B168" s="37" t="s">
        <v>912</v>
      </c>
      <c r="C168" s="16">
        <v>1988</v>
      </c>
      <c r="D168" s="35">
        <f t="shared" ca="1" si="19"/>
        <v>37</v>
      </c>
      <c r="E168" s="19" t="str">
        <f ca="1">VLOOKUP(D168,[2]Altersklassen!$A$2:$B$93,2)</f>
        <v>AK 1</v>
      </c>
      <c r="F168" s="16" t="s">
        <v>16</v>
      </c>
      <c r="G168" s="3" t="s">
        <v>763</v>
      </c>
      <c r="H168" s="34" t="s">
        <v>787</v>
      </c>
      <c r="I168" s="3" t="s">
        <v>35</v>
      </c>
      <c r="J168" s="56" t="s">
        <v>39</v>
      </c>
      <c r="K168" s="3" t="s">
        <v>763</v>
      </c>
      <c r="L168" s="5" t="s">
        <v>787</v>
      </c>
      <c r="M168" s="3" t="s">
        <v>35</v>
      </c>
      <c r="N168" s="20" t="s">
        <v>56</v>
      </c>
      <c r="O168" s="51">
        <v>43507</v>
      </c>
      <c r="P168" s="43" t="s">
        <v>819</v>
      </c>
      <c r="Q168" s="121"/>
      <c r="R168" s="121"/>
      <c r="S168" s="121"/>
      <c r="T168" s="121"/>
      <c r="U168" s="80"/>
      <c r="V168" s="81"/>
      <c r="W168" s="81"/>
      <c r="X168" s="81"/>
      <c r="Y168" s="81"/>
    </row>
    <row r="169" spans="1:25" s="82" customFormat="1" x14ac:dyDescent="0.2">
      <c r="A169" s="36">
        <v>5478</v>
      </c>
      <c r="B169" s="37" t="s">
        <v>139</v>
      </c>
      <c r="C169" s="16">
        <v>1998</v>
      </c>
      <c r="D169" s="35">
        <f t="shared" ca="1" si="19"/>
        <v>27</v>
      </c>
      <c r="E169" s="19" t="str">
        <f ca="1">VLOOKUP(D169,[2]Altersklassen!$A$2:$B$93,2)</f>
        <v>Allg. Klasse</v>
      </c>
      <c r="F169" s="16" t="s">
        <v>16</v>
      </c>
      <c r="G169" s="7" t="s">
        <v>67</v>
      </c>
      <c r="H169" s="9" t="s">
        <v>68</v>
      </c>
      <c r="I169" s="3" t="s">
        <v>35</v>
      </c>
      <c r="J169" s="20" t="s">
        <v>39</v>
      </c>
      <c r="K169" s="95" t="s">
        <v>763</v>
      </c>
      <c r="L169" s="79" t="s">
        <v>787</v>
      </c>
      <c r="M169" s="95" t="s">
        <v>35</v>
      </c>
      <c r="N169" s="56" t="s">
        <v>56</v>
      </c>
      <c r="O169" s="54">
        <v>44510</v>
      </c>
      <c r="P169" s="45" t="s">
        <v>645</v>
      </c>
      <c r="Q169" s="81"/>
      <c r="R169" s="81"/>
      <c r="S169" s="81"/>
      <c r="T169" s="81"/>
      <c r="U169" s="81"/>
      <c r="V169" s="81"/>
    </row>
    <row r="170" spans="1:25" s="148" customFormat="1" x14ac:dyDescent="0.2">
      <c r="A170" s="38">
        <v>5729</v>
      </c>
      <c r="B170" s="10" t="s">
        <v>836</v>
      </c>
      <c r="C170" s="23">
        <v>2011</v>
      </c>
      <c r="D170" s="35">
        <f t="shared" ca="1" si="19"/>
        <v>14</v>
      </c>
      <c r="E170" s="19" t="str">
        <f ca="1">VLOOKUP(D170,[2]Altersklassen!$A$2:$B$93,2)</f>
        <v>U15 (Jugend B)</v>
      </c>
      <c r="F170" s="23" t="s">
        <v>59</v>
      </c>
      <c r="G170" s="4" t="s">
        <v>763</v>
      </c>
      <c r="H170" s="6" t="s">
        <v>787</v>
      </c>
      <c r="I170" s="4" t="s">
        <v>35</v>
      </c>
      <c r="J170" s="169" t="s">
        <v>39</v>
      </c>
      <c r="K170" s="4" t="s">
        <v>763</v>
      </c>
      <c r="L170" s="6" t="s">
        <v>787</v>
      </c>
      <c r="M170" s="4" t="s">
        <v>35</v>
      </c>
      <c r="N170" s="144" t="s">
        <v>56</v>
      </c>
      <c r="O170" s="145">
        <v>43759</v>
      </c>
      <c r="P170" s="146" t="s">
        <v>819</v>
      </c>
      <c r="Q170" s="170"/>
      <c r="R170" s="170"/>
      <c r="S170" s="170"/>
      <c r="T170" s="170"/>
      <c r="U170" s="147"/>
      <c r="V170" s="84"/>
      <c r="W170" s="84"/>
      <c r="X170" s="84"/>
      <c r="Y170" s="84"/>
    </row>
    <row r="171" spans="1:25" s="82" customFormat="1" x14ac:dyDescent="0.2">
      <c r="A171" s="36">
        <v>4852</v>
      </c>
      <c r="B171" s="37" t="s">
        <v>913</v>
      </c>
      <c r="C171" s="16">
        <v>1981</v>
      </c>
      <c r="D171" s="35">
        <f t="shared" ca="1" si="19"/>
        <v>44</v>
      </c>
      <c r="E171" s="19" t="str">
        <f ca="1">VLOOKUP(D171,[2]Altersklassen!$A$2:$B$93,2)</f>
        <v>AK 2</v>
      </c>
      <c r="F171" s="16" t="s">
        <v>16</v>
      </c>
      <c r="G171" s="3" t="s">
        <v>763</v>
      </c>
      <c r="H171" s="34" t="s">
        <v>787</v>
      </c>
      <c r="I171" s="3" t="s">
        <v>35</v>
      </c>
      <c r="J171" s="20" t="s">
        <v>39</v>
      </c>
      <c r="K171" s="3" t="s">
        <v>763</v>
      </c>
      <c r="L171" s="34" t="s">
        <v>787</v>
      </c>
      <c r="M171" s="3" t="s">
        <v>35</v>
      </c>
      <c r="N171" s="20" t="s">
        <v>56</v>
      </c>
      <c r="O171" s="51">
        <v>41704</v>
      </c>
      <c r="P171" s="43" t="s">
        <v>819</v>
      </c>
      <c r="Q171" s="80"/>
      <c r="R171" s="81"/>
      <c r="S171" s="81"/>
      <c r="T171" s="81"/>
      <c r="U171" s="81"/>
      <c r="V171" s="81"/>
      <c r="W171" s="81"/>
    </row>
    <row r="172" spans="1:25" s="82" customFormat="1" x14ac:dyDescent="0.2">
      <c r="A172" s="36"/>
      <c r="B172" s="37"/>
      <c r="C172" s="16"/>
      <c r="D172" s="35"/>
      <c r="E172" s="19"/>
      <c r="F172" s="16"/>
      <c r="G172" s="3"/>
      <c r="H172" s="34"/>
      <c r="I172" s="3"/>
      <c r="J172" s="20"/>
      <c r="K172" s="3"/>
      <c r="L172" s="34"/>
      <c r="M172" s="3"/>
      <c r="N172" s="20"/>
      <c r="O172" s="51"/>
      <c r="P172" s="43"/>
      <c r="Q172" s="80"/>
      <c r="R172" s="81"/>
      <c r="S172" s="81"/>
      <c r="T172" s="81"/>
      <c r="U172" s="81"/>
      <c r="V172" s="81"/>
      <c r="W172" s="81"/>
    </row>
    <row r="173" spans="1:25" x14ac:dyDescent="0.2">
      <c r="A173" s="38">
        <v>5620</v>
      </c>
      <c r="B173" s="10" t="s">
        <v>670</v>
      </c>
      <c r="C173" s="23">
        <v>2009</v>
      </c>
      <c r="D173" s="35">
        <f t="shared" ca="1" si="12"/>
        <v>16</v>
      </c>
      <c r="E173" s="19" t="str">
        <f ca="1">VLOOKUP(D173,[2]Altersklassen!$A$2:$B$93,2)</f>
        <v>U17 (Jugend A)</v>
      </c>
      <c r="F173" s="23" t="s">
        <v>59</v>
      </c>
      <c r="G173" s="2" t="s">
        <v>671</v>
      </c>
      <c r="H173" s="8" t="s">
        <v>672</v>
      </c>
      <c r="I173" s="2" t="s">
        <v>43</v>
      </c>
      <c r="J173" s="21" t="s">
        <v>39</v>
      </c>
      <c r="K173" s="2" t="s">
        <v>671</v>
      </c>
      <c r="L173" s="8" t="s">
        <v>672</v>
      </c>
      <c r="M173" s="2" t="s">
        <v>43</v>
      </c>
      <c r="N173" s="17" t="s">
        <v>56</v>
      </c>
      <c r="O173" s="15">
        <v>44712</v>
      </c>
      <c r="P173" s="44" t="s">
        <v>673</v>
      </c>
    </row>
    <row r="174" spans="1:25" x14ac:dyDescent="0.2">
      <c r="A174" s="38">
        <v>5619</v>
      </c>
      <c r="B174" s="10" t="s">
        <v>674</v>
      </c>
      <c r="C174" s="23">
        <v>2009</v>
      </c>
      <c r="D174" s="35">
        <f t="shared" ca="1" si="12"/>
        <v>16</v>
      </c>
      <c r="E174" s="19" t="str">
        <f ca="1">VLOOKUP(D174,[2]Altersklassen!$A$2:$B$93,2)</f>
        <v>U17 (Jugend A)</v>
      </c>
      <c r="F174" s="23" t="s">
        <v>59</v>
      </c>
      <c r="G174" s="2" t="s">
        <v>671</v>
      </c>
      <c r="H174" s="8" t="s">
        <v>672</v>
      </c>
      <c r="I174" s="2" t="s">
        <v>43</v>
      </c>
      <c r="J174" s="21" t="s">
        <v>39</v>
      </c>
      <c r="K174" s="2" t="s">
        <v>671</v>
      </c>
      <c r="L174" s="8" t="s">
        <v>672</v>
      </c>
      <c r="M174" s="2" t="s">
        <v>43</v>
      </c>
      <c r="N174" s="17" t="s">
        <v>56</v>
      </c>
      <c r="O174" s="15">
        <v>43159</v>
      </c>
      <c r="P174" s="44" t="s">
        <v>675</v>
      </c>
    </row>
    <row r="175" spans="1:25" x14ac:dyDescent="0.2">
      <c r="A175" s="38">
        <v>5293</v>
      </c>
      <c r="B175" s="10" t="s">
        <v>676</v>
      </c>
      <c r="C175" s="14">
        <v>1995</v>
      </c>
      <c r="D175" s="35">
        <f t="shared" ref="D175:D229" ca="1" si="20">YEAR(TODAY())-C175</f>
        <v>30</v>
      </c>
      <c r="E175" s="19" t="str">
        <f ca="1">VLOOKUP(D175,[2]Altersklassen!$A$2:$B$93,2)</f>
        <v>AK 0</v>
      </c>
      <c r="F175" s="14" t="s">
        <v>59</v>
      </c>
      <c r="G175" s="2" t="s">
        <v>671</v>
      </c>
      <c r="H175" s="8" t="s">
        <v>672</v>
      </c>
      <c r="I175" s="2" t="s">
        <v>43</v>
      </c>
      <c r="J175" s="21" t="s">
        <v>39</v>
      </c>
      <c r="K175" s="2" t="s">
        <v>671</v>
      </c>
      <c r="L175" s="8" t="s">
        <v>672</v>
      </c>
      <c r="M175" s="2" t="s">
        <v>43</v>
      </c>
      <c r="N175" s="17" t="s">
        <v>56</v>
      </c>
      <c r="O175" s="15">
        <v>43543</v>
      </c>
      <c r="P175" s="44" t="s">
        <v>677</v>
      </c>
    </row>
    <row r="176" spans="1:25" x14ac:dyDescent="0.2">
      <c r="A176" s="38">
        <v>5522</v>
      </c>
      <c r="B176" s="10" t="s">
        <v>678</v>
      </c>
      <c r="C176" s="23">
        <v>2008</v>
      </c>
      <c r="D176" s="35">
        <f t="shared" ca="1" si="20"/>
        <v>17</v>
      </c>
      <c r="E176" s="19" t="str">
        <f ca="1">VLOOKUP(D176,[2]Altersklassen!$A$2:$B$93,2)</f>
        <v>U17 (Jugend A)</v>
      </c>
      <c r="F176" s="23" t="s">
        <v>59</v>
      </c>
      <c r="G176" s="2" t="s">
        <v>671</v>
      </c>
      <c r="H176" s="8" t="s">
        <v>672</v>
      </c>
      <c r="I176" s="2" t="s">
        <v>43</v>
      </c>
      <c r="J176" s="21" t="s">
        <v>39</v>
      </c>
      <c r="K176" s="2" t="s">
        <v>671</v>
      </c>
      <c r="L176" s="8" t="s">
        <v>672</v>
      </c>
      <c r="M176" s="2" t="s">
        <v>43</v>
      </c>
      <c r="N176" s="17" t="s">
        <v>56</v>
      </c>
      <c r="O176" s="15">
        <v>43159</v>
      </c>
      <c r="P176" s="49" t="s">
        <v>675</v>
      </c>
    </row>
    <row r="177" spans="1:24" x14ac:dyDescent="0.2">
      <c r="A177" s="38">
        <v>720</v>
      </c>
      <c r="B177" s="10" t="s">
        <v>429</v>
      </c>
      <c r="C177" s="14">
        <v>1951</v>
      </c>
      <c r="D177" s="35">
        <f t="shared" ca="1" si="20"/>
        <v>74</v>
      </c>
      <c r="E177" s="19" t="str">
        <f ca="1">VLOOKUP(D177,[2]Altersklassen!$A$2:$B$93,2)</f>
        <v>AK 8</v>
      </c>
      <c r="F177" s="14" t="s">
        <v>59</v>
      </c>
      <c r="G177" s="4" t="s">
        <v>57</v>
      </c>
      <c r="H177" s="6" t="s">
        <v>106</v>
      </c>
      <c r="I177" s="4" t="s">
        <v>43</v>
      </c>
      <c r="J177" s="17" t="s">
        <v>39</v>
      </c>
      <c r="K177" s="4" t="s">
        <v>57</v>
      </c>
      <c r="L177" s="6" t="s">
        <v>106</v>
      </c>
      <c r="M177" s="4" t="s">
        <v>43</v>
      </c>
      <c r="N177" s="17" t="s">
        <v>56</v>
      </c>
      <c r="O177" s="15">
        <v>24838</v>
      </c>
      <c r="P177" s="40" t="s">
        <v>430</v>
      </c>
      <c r="Q177" s="83"/>
      <c r="R177" s="84"/>
      <c r="S177" s="84"/>
      <c r="T177" s="84"/>
      <c r="U177" s="84"/>
      <c r="V177" s="84"/>
    </row>
    <row r="178" spans="1:24" x14ac:dyDescent="0.2">
      <c r="A178" s="38">
        <v>5632</v>
      </c>
      <c r="B178" s="10" t="s">
        <v>543</v>
      </c>
      <c r="C178" s="14">
        <v>2006</v>
      </c>
      <c r="D178" s="35">
        <f t="shared" ca="1" si="20"/>
        <v>19</v>
      </c>
      <c r="E178" s="19" t="str">
        <f ca="1">VLOOKUP(D178,[2]Altersklassen!$A$2:$B$93,2)</f>
        <v>U20 (Junioren)</v>
      </c>
      <c r="F178" s="14" t="s">
        <v>59</v>
      </c>
      <c r="G178" s="4" t="s">
        <v>57</v>
      </c>
      <c r="H178" s="6" t="s">
        <v>106</v>
      </c>
      <c r="I178" s="4" t="s">
        <v>43</v>
      </c>
      <c r="J178" s="21" t="s">
        <v>39</v>
      </c>
      <c r="K178" s="4" t="s">
        <v>57</v>
      </c>
      <c r="L178" s="8" t="s">
        <v>106</v>
      </c>
      <c r="M178" s="4" t="s">
        <v>43</v>
      </c>
      <c r="N178" s="17" t="s">
        <v>56</v>
      </c>
      <c r="O178" s="15">
        <v>45057</v>
      </c>
      <c r="P178" s="40" t="s">
        <v>544</v>
      </c>
      <c r="Q178" s="83"/>
      <c r="R178" s="84"/>
      <c r="S178" s="84"/>
      <c r="T178" s="84"/>
      <c r="U178" s="84"/>
      <c r="V178" s="84"/>
      <c r="W178" s="84"/>
    </row>
    <row r="179" spans="1:24" s="82" customFormat="1" x14ac:dyDescent="0.2">
      <c r="A179" s="36">
        <v>5744</v>
      </c>
      <c r="B179" s="37" t="s">
        <v>1046</v>
      </c>
      <c r="C179" s="16">
        <v>1999</v>
      </c>
      <c r="D179" s="35">
        <f t="shared" ref="D179" ca="1" si="21">YEAR(TODAY())-C179</f>
        <v>26</v>
      </c>
      <c r="E179" s="19" t="str">
        <f ca="1">VLOOKUP(D179,[2]Altersklassen!$A$2:$B$93,2)</f>
        <v>Allg. Klasse</v>
      </c>
      <c r="F179" s="16" t="s">
        <v>16</v>
      </c>
      <c r="G179" s="3" t="s">
        <v>57</v>
      </c>
      <c r="H179" s="5" t="s">
        <v>106</v>
      </c>
      <c r="I179" s="3" t="s">
        <v>43</v>
      </c>
      <c r="J179" s="56" t="s">
        <v>39</v>
      </c>
      <c r="K179" s="3" t="s">
        <v>57</v>
      </c>
      <c r="L179" s="5" t="s">
        <v>106</v>
      </c>
      <c r="M179" s="3" t="s">
        <v>43</v>
      </c>
      <c r="N179" s="20" t="s">
        <v>56</v>
      </c>
      <c r="O179" s="51">
        <v>45701</v>
      </c>
      <c r="P179" s="43" t="s">
        <v>1047</v>
      </c>
      <c r="Q179" s="80"/>
      <c r="R179" s="81"/>
      <c r="S179" s="81"/>
      <c r="T179" s="81"/>
      <c r="U179" s="81"/>
      <c r="V179" s="81"/>
      <c r="W179" s="81"/>
    </row>
    <row r="180" spans="1:24" s="85" customFormat="1" x14ac:dyDescent="0.2">
      <c r="A180" s="39">
        <v>5521</v>
      </c>
      <c r="B180" s="33" t="s">
        <v>431</v>
      </c>
      <c r="C180" s="22">
        <v>2007</v>
      </c>
      <c r="D180" s="35">
        <f t="shared" ca="1" si="20"/>
        <v>18</v>
      </c>
      <c r="E180" s="19" t="str">
        <f ca="1">VLOOKUP(D180,[2]Altersklassen!$A$2:$B$93,2)</f>
        <v>U20 (Junioren)</v>
      </c>
      <c r="F180" s="22" t="s">
        <v>16</v>
      </c>
      <c r="G180" s="11" t="s">
        <v>57</v>
      </c>
      <c r="H180" s="12" t="s">
        <v>106</v>
      </c>
      <c r="I180" s="11" t="s">
        <v>43</v>
      </c>
      <c r="J180" s="62" t="s">
        <v>39</v>
      </c>
      <c r="K180" s="11" t="s">
        <v>57</v>
      </c>
      <c r="L180" s="12" t="s">
        <v>106</v>
      </c>
      <c r="M180" s="11" t="s">
        <v>43</v>
      </c>
      <c r="N180" s="30" t="s">
        <v>56</v>
      </c>
      <c r="O180" s="53">
        <v>44709</v>
      </c>
      <c r="P180" s="46" t="s">
        <v>332</v>
      </c>
      <c r="Q180" s="87"/>
      <c r="R180" s="88"/>
      <c r="S180" s="88"/>
      <c r="T180" s="88"/>
      <c r="U180" s="88"/>
      <c r="V180" s="88"/>
      <c r="W180" s="88"/>
    </row>
    <row r="181" spans="1:24" x14ac:dyDescent="0.2">
      <c r="A181" s="38">
        <v>5675</v>
      </c>
      <c r="B181" s="10" t="s">
        <v>642</v>
      </c>
      <c r="C181" s="14">
        <v>2010</v>
      </c>
      <c r="D181" s="35">
        <f t="shared" ca="1" si="20"/>
        <v>15</v>
      </c>
      <c r="E181" s="19" t="str">
        <f ca="1">VLOOKUP(D181,[2]Altersklassen!$A$2:$B$93,2)</f>
        <v>U15 (Jugend B)</v>
      </c>
      <c r="F181" s="14" t="s">
        <v>59</v>
      </c>
      <c r="G181" s="4" t="s">
        <v>57</v>
      </c>
      <c r="H181" s="6" t="s">
        <v>106</v>
      </c>
      <c r="I181" s="4" t="s">
        <v>43</v>
      </c>
      <c r="J181" s="21" t="s">
        <v>39</v>
      </c>
      <c r="K181" s="4" t="s">
        <v>57</v>
      </c>
      <c r="L181" s="6" t="s">
        <v>106</v>
      </c>
      <c r="M181" s="4" t="s">
        <v>43</v>
      </c>
      <c r="N181" s="17" t="s">
        <v>56</v>
      </c>
      <c r="O181" s="15">
        <v>44709</v>
      </c>
      <c r="P181" s="40" t="s">
        <v>332</v>
      </c>
      <c r="Q181" s="83"/>
      <c r="R181" s="84"/>
      <c r="S181" s="84"/>
      <c r="T181" s="84"/>
      <c r="U181" s="84"/>
      <c r="V181" s="84"/>
      <c r="W181" s="84"/>
    </row>
    <row r="182" spans="1:24" s="82" customFormat="1" x14ac:dyDescent="0.2">
      <c r="A182" s="36">
        <v>5576</v>
      </c>
      <c r="B182" s="37" t="s">
        <v>432</v>
      </c>
      <c r="C182" s="16">
        <v>1994</v>
      </c>
      <c r="D182" s="35">
        <f t="shared" ca="1" si="20"/>
        <v>31</v>
      </c>
      <c r="E182" s="19" t="str">
        <f ca="1">VLOOKUP(D182,[2]Altersklassen!$A$2:$B$93,2)</f>
        <v>AK 0</v>
      </c>
      <c r="F182" s="16" t="s">
        <v>16</v>
      </c>
      <c r="G182" s="3" t="s">
        <v>57</v>
      </c>
      <c r="H182" s="5" t="s">
        <v>106</v>
      </c>
      <c r="I182" s="3" t="s">
        <v>43</v>
      </c>
      <c r="J182" s="56" t="s">
        <v>39</v>
      </c>
      <c r="K182" s="3" t="s">
        <v>57</v>
      </c>
      <c r="L182" s="9" t="s">
        <v>106</v>
      </c>
      <c r="M182" s="3" t="s">
        <v>43</v>
      </c>
      <c r="N182" s="20" t="s">
        <v>56</v>
      </c>
      <c r="O182" s="51">
        <v>44952</v>
      </c>
      <c r="P182" s="43" t="s">
        <v>433</v>
      </c>
      <c r="Q182" s="80"/>
      <c r="R182" s="81"/>
      <c r="S182" s="81"/>
      <c r="T182" s="81"/>
      <c r="U182" s="81"/>
      <c r="V182" s="81"/>
      <c r="W182" s="81"/>
    </row>
    <row r="183" spans="1:24" x14ac:dyDescent="0.2">
      <c r="A183" s="38">
        <v>5073</v>
      </c>
      <c r="B183" s="10" t="s">
        <v>438</v>
      </c>
      <c r="C183" s="14">
        <v>1988</v>
      </c>
      <c r="D183" s="35">
        <f t="shared" ca="1" si="20"/>
        <v>37</v>
      </c>
      <c r="E183" s="19" t="str">
        <f ca="1">VLOOKUP(D183,[2]Altersklassen!$A$2:$B$93,2)</f>
        <v>AK 1</v>
      </c>
      <c r="F183" s="14" t="s">
        <v>59</v>
      </c>
      <c r="G183" s="4" t="s">
        <v>57</v>
      </c>
      <c r="H183" s="6" t="s">
        <v>106</v>
      </c>
      <c r="I183" s="4" t="s">
        <v>43</v>
      </c>
      <c r="J183" s="21" t="s">
        <v>39</v>
      </c>
      <c r="K183" s="4" t="s">
        <v>57</v>
      </c>
      <c r="L183" s="6" t="s">
        <v>106</v>
      </c>
      <c r="M183" s="4" t="s">
        <v>43</v>
      </c>
      <c r="N183" s="17" t="s">
        <v>56</v>
      </c>
      <c r="O183" s="15">
        <v>42724</v>
      </c>
      <c r="P183" s="40" t="s">
        <v>439</v>
      </c>
    </row>
    <row r="184" spans="1:24" s="82" customFormat="1" x14ac:dyDescent="0.2">
      <c r="A184" s="36">
        <v>5414</v>
      </c>
      <c r="B184" s="37" t="s">
        <v>440</v>
      </c>
      <c r="C184" s="16">
        <v>2007</v>
      </c>
      <c r="D184" s="35">
        <f t="shared" ca="1" si="20"/>
        <v>18</v>
      </c>
      <c r="E184" s="19" t="str">
        <f ca="1">VLOOKUP(D184,[2]Altersklassen!$A$2:$B$93,2)</f>
        <v>U20 (Junioren)</v>
      </c>
      <c r="F184" s="16" t="s">
        <v>16</v>
      </c>
      <c r="G184" s="3" t="s">
        <v>57</v>
      </c>
      <c r="H184" s="5" t="s">
        <v>106</v>
      </c>
      <c r="I184" s="3" t="s">
        <v>43</v>
      </c>
      <c r="J184" s="56" t="s">
        <v>39</v>
      </c>
      <c r="K184" s="3" t="s">
        <v>57</v>
      </c>
      <c r="L184" s="5" t="s">
        <v>106</v>
      </c>
      <c r="M184" s="3" t="s">
        <v>43</v>
      </c>
      <c r="N184" s="20" t="s">
        <v>56</v>
      </c>
      <c r="O184" s="51">
        <v>42044</v>
      </c>
      <c r="P184" s="43" t="s">
        <v>441</v>
      </c>
      <c r="Q184" s="80"/>
      <c r="R184" s="81"/>
      <c r="S184" s="81"/>
      <c r="T184" s="81"/>
      <c r="U184" s="81"/>
      <c r="V184" s="81"/>
      <c r="W184" s="81"/>
    </row>
    <row r="185" spans="1:24" s="82" customFormat="1" x14ac:dyDescent="0.2">
      <c r="A185" s="36">
        <v>5574</v>
      </c>
      <c r="B185" s="37" t="s">
        <v>442</v>
      </c>
      <c r="C185" s="16">
        <v>2009</v>
      </c>
      <c r="D185" s="35">
        <f t="shared" ca="1" si="20"/>
        <v>16</v>
      </c>
      <c r="E185" s="19" t="str">
        <f ca="1">VLOOKUP(D185,[2]Altersklassen!$A$2:$B$93,2)</f>
        <v>U17 (Jugend A)</v>
      </c>
      <c r="F185" s="16" t="s">
        <v>16</v>
      </c>
      <c r="G185" s="3" t="s">
        <v>57</v>
      </c>
      <c r="H185" s="5" t="s">
        <v>106</v>
      </c>
      <c r="I185" s="3" t="s">
        <v>43</v>
      </c>
      <c r="J185" s="56" t="s">
        <v>39</v>
      </c>
      <c r="K185" s="3" t="s">
        <v>57</v>
      </c>
      <c r="L185" s="9" t="s">
        <v>106</v>
      </c>
      <c r="M185" s="3" t="s">
        <v>43</v>
      </c>
      <c r="N185" s="20" t="s">
        <v>56</v>
      </c>
      <c r="O185" s="51">
        <v>42755</v>
      </c>
      <c r="P185" s="43" t="s">
        <v>443</v>
      </c>
      <c r="Q185" s="80"/>
      <c r="R185" s="81"/>
      <c r="S185" s="81"/>
      <c r="T185" s="81"/>
      <c r="U185" s="81"/>
      <c r="V185" s="81"/>
      <c r="W185" s="81"/>
    </row>
    <row r="186" spans="1:24" x14ac:dyDescent="0.2">
      <c r="A186" s="38">
        <v>5187</v>
      </c>
      <c r="B186" s="10" t="s">
        <v>446</v>
      </c>
      <c r="C186" s="14">
        <v>1985</v>
      </c>
      <c r="D186" s="35">
        <f t="shared" ca="1" si="20"/>
        <v>40</v>
      </c>
      <c r="E186" s="19" t="str">
        <f ca="1">VLOOKUP(D186,[2]Altersklassen!$A$2:$B$93,2)</f>
        <v>AK 2</v>
      </c>
      <c r="F186" s="14" t="s">
        <v>59</v>
      </c>
      <c r="G186" s="4" t="s">
        <v>57</v>
      </c>
      <c r="H186" s="6" t="s">
        <v>106</v>
      </c>
      <c r="I186" s="4" t="s">
        <v>43</v>
      </c>
      <c r="J186" s="21" t="s">
        <v>39</v>
      </c>
      <c r="K186" s="4" t="s">
        <v>57</v>
      </c>
      <c r="L186" s="6" t="s">
        <v>106</v>
      </c>
      <c r="M186" s="4" t="s">
        <v>43</v>
      </c>
      <c r="N186" s="17" t="s">
        <v>56</v>
      </c>
      <c r="O186" s="15">
        <v>43187</v>
      </c>
      <c r="P186" s="40" t="s">
        <v>447</v>
      </c>
      <c r="Q186" s="86"/>
      <c r="R186" s="86"/>
      <c r="S186" s="86"/>
      <c r="T186" s="83"/>
      <c r="U186" s="84"/>
      <c r="V186" s="84"/>
      <c r="W186" s="84"/>
      <c r="X186" s="84"/>
    </row>
    <row r="187" spans="1:24" x14ac:dyDescent="0.2">
      <c r="A187" s="38">
        <v>5687</v>
      </c>
      <c r="B187" s="10" t="s">
        <v>687</v>
      </c>
      <c r="C187" s="14">
        <v>1998</v>
      </c>
      <c r="D187" s="35">
        <f t="shared" ca="1" si="20"/>
        <v>27</v>
      </c>
      <c r="E187" s="19" t="str">
        <f ca="1">VLOOKUP(D187,[2]Altersklassen!$A$2:$B$93,2)</f>
        <v>Allg. Klasse</v>
      </c>
      <c r="F187" s="14" t="s">
        <v>59</v>
      </c>
      <c r="G187" s="4" t="s">
        <v>57</v>
      </c>
      <c r="H187" s="6" t="s">
        <v>106</v>
      </c>
      <c r="I187" s="4" t="s">
        <v>43</v>
      </c>
      <c r="J187" s="17" t="s">
        <v>39</v>
      </c>
      <c r="K187" s="4" t="s">
        <v>57</v>
      </c>
      <c r="L187" s="6" t="s">
        <v>106</v>
      </c>
      <c r="M187" s="4" t="s">
        <v>43</v>
      </c>
      <c r="N187" s="17" t="s">
        <v>56</v>
      </c>
      <c r="O187" s="15">
        <v>45363</v>
      </c>
      <c r="P187" s="40" t="s">
        <v>686</v>
      </c>
      <c r="Q187" s="83"/>
      <c r="R187" s="84"/>
      <c r="S187" s="84"/>
      <c r="T187" s="84"/>
      <c r="U187" s="84"/>
      <c r="V187" s="84"/>
    </row>
    <row r="188" spans="1:24" s="82" customFormat="1" x14ac:dyDescent="0.2">
      <c r="A188" s="36">
        <v>5164</v>
      </c>
      <c r="B188" s="37" t="s">
        <v>448</v>
      </c>
      <c r="C188" s="16">
        <v>2004</v>
      </c>
      <c r="D188" s="35">
        <f t="shared" ca="1" si="20"/>
        <v>21</v>
      </c>
      <c r="E188" s="19" t="str">
        <f ca="1">VLOOKUP(D188,[2]Altersklassen!$A$2:$B$93,2)</f>
        <v>U23</v>
      </c>
      <c r="F188" s="16" t="s">
        <v>16</v>
      </c>
      <c r="G188" s="3" t="s">
        <v>57</v>
      </c>
      <c r="H188" s="5" t="s">
        <v>106</v>
      </c>
      <c r="I188" s="3" t="s">
        <v>43</v>
      </c>
      <c r="J188" s="56" t="s">
        <v>39</v>
      </c>
      <c r="K188" s="3" t="s">
        <v>57</v>
      </c>
      <c r="L188" s="5" t="s">
        <v>106</v>
      </c>
      <c r="M188" s="3" t="s">
        <v>43</v>
      </c>
      <c r="N188" s="20" t="s">
        <v>56</v>
      </c>
      <c r="O188" s="51">
        <v>41318</v>
      </c>
      <c r="P188" s="43" t="s">
        <v>449</v>
      </c>
      <c r="Q188" s="80"/>
      <c r="R188" s="81"/>
      <c r="S188" s="81"/>
      <c r="T188" s="81"/>
      <c r="U188" s="81"/>
      <c r="V188" s="81"/>
      <c r="W188" s="81"/>
    </row>
    <row r="189" spans="1:24" x14ac:dyDescent="0.2">
      <c r="A189" s="38">
        <v>4488</v>
      </c>
      <c r="B189" s="10" t="s">
        <v>627</v>
      </c>
      <c r="C189" s="14">
        <v>1993</v>
      </c>
      <c r="D189" s="35">
        <f t="shared" ca="1" si="20"/>
        <v>32</v>
      </c>
      <c r="E189" s="19" t="str">
        <f ca="1">VLOOKUP(D189,[2]Altersklassen!$A$2:$B$93,2)</f>
        <v>AK 0</v>
      </c>
      <c r="F189" s="14" t="s">
        <v>59</v>
      </c>
      <c r="G189" s="2" t="s">
        <v>57</v>
      </c>
      <c r="H189" s="8" t="s">
        <v>106</v>
      </c>
      <c r="I189" s="2" t="s">
        <v>43</v>
      </c>
      <c r="J189" s="21" t="s">
        <v>39</v>
      </c>
      <c r="K189" s="2" t="s">
        <v>57</v>
      </c>
      <c r="L189" s="6" t="s">
        <v>106</v>
      </c>
      <c r="M189" s="2" t="s">
        <v>43</v>
      </c>
      <c r="N189" s="17" t="s">
        <v>56</v>
      </c>
      <c r="O189" s="15">
        <v>37280</v>
      </c>
      <c r="P189" s="44" t="s">
        <v>628</v>
      </c>
    </row>
    <row r="190" spans="1:24" s="85" customFormat="1" x14ac:dyDescent="0.2">
      <c r="A190" s="39">
        <v>5728</v>
      </c>
      <c r="B190" s="33" t="s">
        <v>835</v>
      </c>
      <c r="C190" s="22">
        <v>2011</v>
      </c>
      <c r="D190" s="35">
        <f t="shared" ref="D190" ca="1" si="22">YEAR(TODAY())-C190</f>
        <v>14</v>
      </c>
      <c r="E190" s="19" t="str">
        <f ca="1">VLOOKUP(D190,[2]Altersklassen!$A$2:$B$93,2)</f>
        <v>U15 (Jugend B)</v>
      </c>
      <c r="F190" s="22" t="s">
        <v>16</v>
      </c>
      <c r="G190" s="11" t="s">
        <v>57</v>
      </c>
      <c r="H190" s="12" t="s">
        <v>106</v>
      </c>
      <c r="I190" s="11" t="s">
        <v>43</v>
      </c>
      <c r="J190" s="62" t="s">
        <v>39</v>
      </c>
      <c r="K190" s="11" t="s">
        <v>57</v>
      </c>
      <c r="L190" s="34" t="s">
        <v>106</v>
      </c>
      <c r="M190" s="11" t="s">
        <v>43</v>
      </c>
      <c r="N190" s="30" t="s">
        <v>56</v>
      </c>
      <c r="O190" s="53">
        <v>44599</v>
      </c>
      <c r="P190" s="46" t="s">
        <v>272</v>
      </c>
      <c r="Q190" s="87"/>
      <c r="R190" s="88"/>
      <c r="S190" s="88"/>
      <c r="T190" s="88"/>
      <c r="U190" s="88"/>
      <c r="V190" s="88"/>
      <c r="W190" s="88"/>
    </row>
    <row r="191" spans="1:24" s="85" customFormat="1" x14ac:dyDescent="0.2">
      <c r="A191" s="39">
        <v>5397</v>
      </c>
      <c r="B191" s="33" t="s">
        <v>450</v>
      </c>
      <c r="C191" s="22">
        <v>1993</v>
      </c>
      <c r="D191" s="35">
        <f t="shared" ca="1" si="20"/>
        <v>32</v>
      </c>
      <c r="E191" s="19" t="str">
        <f ca="1">VLOOKUP(D191,[2]Altersklassen!$A$2:$B$93,2)</f>
        <v>AK 0</v>
      </c>
      <c r="F191" s="22" t="s">
        <v>16</v>
      </c>
      <c r="G191" s="11" t="s">
        <v>57</v>
      </c>
      <c r="H191" s="12" t="s">
        <v>106</v>
      </c>
      <c r="I191" s="11" t="s">
        <v>43</v>
      </c>
      <c r="J191" s="62" t="s">
        <v>39</v>
      </c>
      <c r="K191" s="11" t="s">
        <v>57</v>
      </c>
      <c r="L191" s="12" t="s">
        <v>106</v>
      </c>
      <c r="M191" s="11" t="s">
        <v>43</v>
      </c>
      <c r="N191" s="20" t="s">
        <v>56</v>
      </c>
      <c r="O191" s="53">
        <v>44089</v>
      </c>
      <c r="P191" s="46" t="s">
        <v>451</v>
      </c>
      <c r="Q191" s="87"/>
      <c r="R191" s="88"/>
      <c r="S191" s="88"/>
      <c r="T191" s="88"/>
      <c r="U191" s="88"/>
      <c r="V191" s="88"/>
      <c r="W191" s="88"/>
    </row>
    <row r="192" spans="1:24" s="85" customFormat="1" x14ac:dyDescent="0.2">
      <c r="A192" s="39">
        <v>5760</v>
      </c>
      <c r="B192" s="33" t="s">
        <v>1157</v>
      </c>
      <c r="C192" s="22">
        <v>2010</v>
      </c>
      <c r="D192" s="35">
        <f t="shared" ca="1" si="20"/>
        <v>15</v>
      </c>
      <c r="E192" s="19" t="str">
        <f ca="1">VLOOKUP(D192,[2]Altersklassen!$A$2:$B$93,2)</f>
        <v>U15 (Jugend B)</v>
      </c>
      <c r="F192" s="22" t="s">
        <v>16</v>
      </c>
      <c r="G192" s="11" t="s">
        <v>57</v>
      </c>
      <c r="H192" s="12" t="s">
        <v>106</v>
      </c>
      <c r="I192" s="11" t="s">
        <v>43</v>
      </c>
      <c r="J192" s="62" t="s">
        <v>39</v>
      </c>
      <c r="K192" s="11" t="s">
        <v>57</v>
      </c>
      <c r="L192" s="12" t="s">
        <v>106</v>
      </c>
      <c r="M192" s="11" t="s">
        <v>43</v>
      </c>
      <c r="N192" s="30" t="s">
        <v>56</v>
      </c>
      <c r="O192" s="53">
        <v>45722</v>
      </c>
      <c r="P192" s="46" t="s">
        <v>1158</v>
      </c>
      <c r="Q192" s="87"/>
      <c r="R192" s="88"/>
      <c r="S192" s="88"/>
      <c r="T192" s="88"/>
      <c r="U192" s="88"/>
      <c r="V192" s="88"/>
      <c r="W192" s="88"/>
    </row>
    <row r="193" spans="1:25" s="85" customFormat="1" x14ac:dyDescent="0.2">
      <c r="A193" s="39">
        <v>5306</v>
      </c>
      <c r="B193" s="33" t="s">
        <v>452</v>
      </c>
      <c r="C193" s="22">
        <v>1996</v>
      </c>
      <c r="D193" s="35">
        <f t="shared" ca="1" si="20"/>
        <v>29</v>
      </c>
      <c r="E193" s="19" t="str">
        <f ca="1">VLOOKUP(D193,[2]Altersklassen!$A$2:$B$93,2)</f>
        <v>Allg. Klasse</v>
      </c>
      <c r="F193" s="22" t="s">
        <v>16</v>
      </c>
      <c r="G193" s="11" t="s">
        <v>57</v>
      </c>
      <c r="H193" s="12" t="s">
        <v>106</v>
      </c>
      <c r="I193" s="11" t="s">
        <v>43</v>
      </c>
      <c r="J193" s="62" t="s">
        <v>39</v>
      </c>
      <c r="K193" s="11" t="s">
        <v>57</v>
      </c>
      <c r="L193" s="12" t="s">
        <v>106</v>
      </c>
      <c r="M193" s="11" t="s">
        <v>43</v>
      </c>
      <c r="N193" s="30" t="s">
        <v>56</v>
      </c>
      <c r="O193" s="53">
        <v>43566</v>
      </c>
      <c r="P193" s="46" t="s">
        <v>453</v>
      </c>
      <c r="Q193" s="87"/>
      <c r="R193" s="88"/>
      <c r="S193" s="88"/>
      <c r="T193" s="88"/>
      <c r="U193" s="88"/>
      <c r="V193" s="88"/>
      <c r="W193" s="88"/>
    </row>
    <row r="194" spans="1:25" s="82" customFormat="1" x14ac:dyDescent="0.2">
      <c r="A194" s="36">
        <v>5166</v>
      </c>
      <c r="B194" s="37" t="s">
        <v>454</v>
      </c>
      <c r="C194" s="16">
        <v>2004</v>
      </c>
      <c r="D194" s="35">
        <f t="shared" ca="1" si="20"/>
        <v>21</v>
      </c>
      <c r="E194" s="19" t="str">
        <f ca="1">VLOOKUP(D194,[2]Altersklassen!$A$2:$B$93,2)</f>
        <v>U23</v>
      </c>
      <c r="F194" s="16" t="s">
        <v>16</v>
      </c>
      <c r="G194" s="3" t="s">
        <v>57</v>
      </c>
      <c r="H194" s="5" t="s">
        <v>106</v>
      </c>
      <c r="I194" s="3" t="s">
        <v>43</v>
      </c>
      <c r="J194" s="60" t="s">
        <v>108</v>
      </c>
      <c r="K194" s="3" t="s">
        <v>57</v>
      </c>
      <c r="L194" s="5" t="s">
        <v>106</v>
      </c>
      <c r="M194" s="3" t="s">
        <v>43</v>
      </c>
      <c r="N194" s="61" t="s">
        <v>208</v>
      </c>
      <c r="O194" s="51">
        <v>42755</v>
      </c>
      <c r="P194" s="43" t="s">
        <v>443</v>
      </c>
      <c r="Q194" s="80"/>
      <c r="R194" s="81"/>
      <c r="S194" s="81"/>
      <c r="T194" s="81"/>
      <c r="U194" s="81"/>
      <c r="V194" s="81"/>
      <c r="W194" s="81"/>
    </row>
    <row r="195" spans="1:25" s="82" customFormat="1" x14ac:dyDescent="0.2">
      <c r="A195" s="36">
        <v>5674</v>
      </c>
      <c r="B195" s="37" t="s">
        <v>643</v>
      </c>
      <c r="C195" s="16">
        <v>2010</v>
      </c>
      <c r="D195" s="35">
        <f t="shared" ca="1" si="20"/>
        <v>15</v>
      </c>
      <c r="E195" s="19" t="str">
        <f ca="1">VLOOKUP(D195,[2]Altersklassen!$A$2:$B$93,2)</f>
        <v>U15 (Jugend B)</v>
      </c>
      <c r="F195" s="16" t="s">
        <v>16</v>
      </c>
      <c r="G195" s="3" t="s">
        <v>57</v>
      </c>
      <c r="H195" s="5" t="s">
        <v>106</v>
      </c>
      <c r="I195" s="3" t="s">
        <v>43</v>
      </c>
      <c r="J195" s="56" t="s">
        <v>39</v>
      </c>
      <c r="K195" s="3" t="s">
        <v>57</v>
      </c>
      <c r="L195" s="9" t="s">
        <v>106</v>
      </c>
      <c r="M195" s="3" t="s">
        <v>43</v>
      </c>
      <c r="N195" s="20" t="s">
        <v>56</v>
      </c>
      <c r="O195" s="51">
        <v>44075</v>
      </c>
      <c r="P195" s="43" t="s">
        <v>644</v>
      </c>
      <c r="Q195" s="80"/>
      <c r="R195" s="81"/>
      <c r="S195" s="81"/>
      <c r="T195" s="81"/>
      <c r="U195" s="81"/>
      <c r="V195" s="81"/>
      <c r="W195" s="81"/>
    </row>
    <row r="196" spans="1:25" x14ac:dyDescent="0.2">
      <c r="A196" s="38">
        <v>5387</v>
      </c>
      <c r="B196" s="10" t="s">
        <v>455</v>
      </c>
      <c r="C196" s="14">
        <v>1999</v>
      </c>
      <c r="D196" s="35">
        <f t="shared" ca="1" si="20"/>
        <v>26</v>
      </c>
      <c r="E196" s="19" t="str">
        <f ca="1">VLOOKUP(D196,[2]Altersklassen!$A$2:$B$93,2)</f>
        <v>Allg. Klasse</v>
      </c>
      <c r="F196" s="14" t="s">
        <v>59</v>
      </c>
      <c r="G196" s="4" t="s">
        <v>57</v>
      </c>
      <c r="H196" s="6" t="s">
        <v>106</v>
      </c>
      <c r="I196" s="4" t="s">
        <v>43</v>
      </c>
      <c r="J196" s="21" t="s">
        <v>39</v>
      </c>
      <c r="K196" s="4" t="s">
        <v>57</v>
      </c>
      <c r="L196" s="6" t="s">
        <v>106</v>
      </c>
      <c r="M196" s="4" t="s">
        <v>43</v>
      </c>
      <c r="N196" s="17" t="s">
        <v>56</v>
      </c>
      <c r="O196" s="15">
        <v>44018</v>
      </c>
      <c r="P196" s="40" t="s">
        <v>456</v>
      </c>
      <c r="Q196" s="19"/>
      <c r="R196" s="19"/>
      <c r="S196" s="19"/>
      <c r="T196" s="19"/>
      <c r="U196" s="83"/>
      <c r="V196" s="84"/>
      <c r="W196" s="84"/>
      <c r="X196" s="84"/>
      <c r="Y196" s="84"/>
    </row>
    <row r="197" spans="1:25" s="82" customFormat="1" x14ac:dyDescent="0.2">
      <c r="A197" s="36">
        <v>4857</v>
      </c>
      <c r="B197" s="37" t="s">
        <v>457</v>
      </c>
      <c r="C197" s="16">
        <v>1996</v>
      </c>
      <c r="D197" s="35">
        <f t="shared" ca="1" si="20"/>
        <v>29</v>
      </c>
      <c r="E197" s="19" t="str">
        <f ca="1">VLOOKUP(D197,[2]Altersklassen!$A$2:$B$93,2)</f>
        <v>Allg. Klasse</v>
      </c>
      <c r="F197" s="16" t="s">
        <v>16</v>
      </c>
      <c r="G197" s="7" t="s">
        <v>57</v>
      </c>
      <c r="H197" s="5" t="s">
        <v>106</v>
      </c>
      <c r="I197" s="7" t="s">
        <v>43</v>
      </c>
      <c r="J197" s="56" t="s">
        <v>39</v>
      </c>
      <c r="K197" s="7" t="s">
        <v>57</v>
      </c>
      <c r="L197" s="5" t="s">
        <v>106</v>
      </c>
      <c r="M197" s="7" t="s">
        <v>43</v>
      </c>
      <c r="N197" s="20" t="s">
        <v>56</v>
      </c>
      <c r="O197" s="51">
        <v>41751</v>
      </c>
      <c r="P197" s="90" t="s">
        <v>458</v>
      </c>
    </row>
    <row r="198" spans="1:25" s="85" customFormat="1" x14ac:dyDescent="0.2">
      <c r="A198" s="39">
        <v>5175</v>
      </c>
      <c r="B198" s="33" t="s">
        <v>601</v>
      </c>
      <c r="C198" s="22">
        <v>1995</v>
      </c>
      <c r="D198" s="35">
        <f ca="1">YEAR(TODAY())-C198</f>
        <v>30</v>
      </c>
      <c r="E198" s="19" t="str">
        <f ca="1">VLOOKUP(D198,[2]Altersklassen!$A$2:$B$93,2)</f>
        <v>AK 0</v>
      </c>
      <c r="F198" s="22" t="s">
        <v>16</v>
      </c>
      <c r="G198" s="11" t="s">
        <v>57</v>
      </c>
      <c r="H198" s="34" t="s">
        <v>106</v>
      </c>
      <c r="I198" s="11" t="s">
        <v>43</v>
      </c>
      <c r="J198" s="62" t="s">
        <v>39</v>
      </c>
      <c r="K198" s="11" t="s">
        <v>57</v>
      </c>
      <c r="L198" s="34" t="s">
        <v>106</v>
      </c>
      <c r="M198" s="11" t="s">
        <v>43</v>
      </c>
      <c r="N198" s="62" t="s">
        <v>56</v>
      </c>
      <c r="O198" s="24">
        <v>43145</v>
      </c>
      <c r="P198" s="47" t="s">
        <v>800</v>
      </c>
      <c r="Q198" s="88"/>
      <c r="R198" s="88"/>
      <c r="S198" s="88"/>
      <c r="T198" s="88"/>
      <c r="U198" s="88"/>
      <c r="V198" s="88"/>
    </row>
    <row r="199" spans="1:25" x14ac:dyDescent="0.2">
      <c r="A199" s="39">
        <v>5505</v>
      </c>
      <c r="B199" s="33" t="s">
        <v>318</v>
      </c>
      <c r="C199" s="22">
        <v>2004</v>
      </c>
      <c r="D199" s="35">
        <f t="shared" ca="1" si="20"/>
        <v>21</v>
      </c>
      <c r="E199" s="19" t="str">
        <f ca="1">VLOOKUP(D199,[2]Altersklassen!$A$2:$B$93,2)</f>
        <v>U23</v>
      </c>
      <c r="F199" s="22" t="s">
        <v>16</v>
      </c>
      <c r="G199" s="13" t="s">
        <v>65</v>
      </c>
      <c r="H199" s="34" t="s">
        <v>66</v>
      </c>
      <c r="I199" s="13" t="s">
        <v>43</v>
      </c>
      <c r="J199" s="60" t="s">
        <v>108</v>
      </c>
      <c r="K199" s="13" t="s">
        <v>65</v>
      </c>
      <c r="L199" s="34" t="s">
        <v>66</v>
      </c>
      <c r="M199" s="13" t="s">
        <v>43</v>
      </c>
      <c r="N199" s="61" t="s">
        <v>60</v>
      </c>
      <c r="O199" s="53">
        <v>44645</v>
      </c>
      <c r="P199" s="48" t="s">
        <v>319</v>
      </c>
    </row>
    <row r="200" spans="1:25" x14ac:dyDescent="0.2">
      <c r="A200" s="38">
        <v>5504</v>
      </c>
      <c r="B200" s="10" t="s">
        <v>320</v>
      </c>
      <c r="C200" s="14">
        <v>1972</v>
      </c>
      <c r="D200" s="35">
        <f t="shared" ca="1" si="20"/>
        <v>53</v>
      </c>
      <c r="E200" s="19" t="str">
        <f ca="1">VLOOKUP(D200,[2]Altersklassen!$A$2:$B$93,2)</f>
        <v>AK 4</v>
      </c>
      <c r="F200" s="14" t="s">
        <v>59</v>
      </c>
      <c r="G200" s="2" t="s">
        <v>65</v>
      </c>
      <c r="H200" s="8" t="s">
        <v>66</v>
      </c>
      <c r="I200" s="2" t="s">
        <v>43</v>
      </c>
      <c r="J200" s="60" t="s">
        <v>108</v>
      </c>
      <c r="K200" s="2" t="s">
        <v>65</v>
      </c>
      <c r="L200" s="8" t="s">
        <v>66</v>
      </c>
      <c r="M200" s="2" t="s">
        <v>43</v>
      </c>
      <c r="N200" s="61" t="s">
        <v>60</v>
      </c>
      <c r="O200" s="15">
        <v>44645</v>
      </c>
      <c r="P200" s="44" t="s">
        <v>319</v>
      </c>
    </row>
    <row r="201" spans="1:25" x14ac:dyDescent="0.2">
      <c r="A201" s="38">
        <v>5716</v>
      </c>
      <c r="B201" s="10" t="s">
        <v>753</v>
      </c>
      <c r="C201" s="14">
        <v>2004</v>
      </c>
      <c r="D201" s="35">
        <f t="shared" ca="1" si="20"/>
        <v>21</v>
      </c>
      <c r="E201" s="19" t="str">
        <f ca="1">VLOOKUP(D201,[2]Altersklassen!$A$2:$B$93,2)</f>
        <v>U23</v>
      </c>
      <c r="F201" s="14" t="s">
        <v>59</v>
      </c>
      <c r="G201" s="2" t="s">
        <v>65</v>
      </c>
      <c r="H201" s="8" t="s">
        <v>66</v>
      </c>
      <c r="I201" s="2" t="s">
        <v>43</v>
      </c>
      <c r="J201" s="60" t="s">
        <v>108</v>
      </c>
      <c r="K201" s="2" t="s">
        <v>65</v>
      </c>
      <c r="L201" s="8" t="s">
        <v>66</v>
      </c>
      <c r="M201" s="2" t="s">
        <v>43</v>
      </c>
      <c r="N201" s="61" t="s">
        <v>60</v>
      </c>
      <c r="O201" s="15">
        <v>45573</v>
      </c>
      <c r="P201" s="44" t="s">
        <v>754</v>
      </c>
    </row>
    <row r="202" spans="1:25" x14ac:dyDescent="0.2">
      <c r="A202" s="38">
        <v>5126</v>
      </c>
      <c r="B202" s="10" t="s">
        <v>255</v>
      </c>
      <c r="C202" s="14">
        <v>1993</v>
      </c>
      <c r="D202" s="35">
        <f t="shared" ca="1" si="20"/>
        <v>32</v>
      </c>
      <c r="E202" s="19" t="str">
        <f ca="1">VLOOKUP(D202,[2]Altersklassen!$A$2:$B$93,2)</f>
        <v>AK 0</v>
      </c>
      <c r="F202" s="14" t="s">
        <v>59</v>
      </c>
      <c r="G202" s="4" t="s">
        <v>65</v>
      </c>
      <c r="H202" s="6" t="s">
        <v>66</v>
      </c>
      <c r="I202" s="4" t="s">
        <v>43</v>
      </c>
      <c r="J202" s="17" t="s">
        <v>39</v>
      </c>
      <c r="K202" s="4" t="s">
        <v>65</v>
      </c>
      <c r="L202" s="6" t="s">
        <v>66</v>
      </c>
      <c r="M202" s="4" t="s">
        <v>43</v>
      </c>
      <c r="N202" s="17" t="s">
        <v>56</v>
      </c>
      <c r="O202" s="15">
        <v>42885</v>
      </c>
      <c r="P202" s="40" t="s">
        <v>321</v>
      </c>
      <c r="Q202" s="83"/>
      <c r="R202" s="84"/>
      <c r="S202" s="84"/>
      <c r="T202" s="84"/>
      <c r="U202" s="84"/>
      <c r="V202" s="84"/>
      <c r="W202" s="84"/>
    </row>
    <row r="203" spans="1:25" s="85" customFormat="1" x14ac:dyDescent="0.2">
      <c r="A203" s="39">
        <v>5382</v>
      </c>
      <c r="B203" s="33" t="s">
        <v>310</v>
      </c>
      <c r="C203" s="22">
        <v>1980</v>
      </c>
      <c r="D203" s="35">
        <f t="shared" ca="1" si="20"/>
        <v>45</v>
      </c>
      <c r="E203" s="19" t="str">
        <f ca="1">VLOOKUP(D203,[2]Altersklassen!$A$2:$B$93,2)</f>
        <v>AK 3</v>
      </c>
      <c r="F203" s="22" t="s">
        <v>16</v>
      </c>
      <c r="G203" s="11" t="s">
        <v>65</v>
      </c>
      <c r="H203" s="12" t="s">
        <v>66</v>
      </c>
      <c r="I203" s="11" t="s">
        <v>43</v>
      </c>
      <c r="J203" s="30" t="s">
        <v>39</v>
      </c>
      <c r="K203" s="11" t="s">
        <v>65</v>
      </c>
      <c r="L203" s="12" t="s">
        <v>66</v>
      </c>
      <c r="M203" s="11" t="s">
        <v>43</v>
      </c>
      <c r="N203" s="30" t="s">
        <v>56</v>
      </c>
      <c r="O203" s="53">
        <v>43909</v>
      </c>
      <c r="P203" s="63" t="s">
        <v>261</v>
      </c>
      <c r="Q203" s="87"/>
      <c r="R203" s="88"/>
      <c r="S203" s="88"/>
      <c r="T203" s="88"/>
      <c r="U203" s="88"/>
      <c r="V203" s="88"/>
      <c r="W203" s="88"/>
    </row>
    <row r="204" spans="1:25" x14ac:dyDescent="0.2">
      <c r="A204" s="38">
        <v>3825</v>
      </c>
      <c r="B204" s="10" t="s">
        <v>256</v>
      </c>
      <c r="C204" s="14">
        <v>1979</v>
      </c>
      <c r="D204" s="35">
        <f t="shared" ca="1" si="20"/>
        <v>46</v>
      </c>
      <c r="E204" s="19" t="str">
        <f ca="1">VLOOKUP(D204,[2]Altersklassen!$A$2:$B$93,2)</f>
        <v>AK 3</v>
      </c>
      <c r="F204" s="14" t="s">
        <v>59</v>
      </c>
      <c r="G204" s="4" t="s">
        <v>65</v>
      </c>
      <c r="H204" s="6" t="s">
        <v>66</v>
      </c>
      <c r="I204" s="4" t="s">
        <v>43</v>
      </c>
      <c r="J204" s="21" t="s">
        <v>39</v>
      </c>
      <c r="K204" s="4" t="s">
        <v>65</v>
      </c>
      <c r="L204" s="6" t="s">
        <v>66</v>
      </c>
      <c r="M204" s="4" t="s">
        <v>43</v>
      </c>
      <c r="N204" s="17" t="s">
        <v>56</v>
      </c>
      <c r="O204" s="15">
        <v>34369</v>
      </c>
      <c r="P204" s="40" t="s">
        <v>257</v>
      </c>
      <c r="Q204" s="19"/>
      <c r="R204" s="19"/>
      <c r="S204" s="19"/>
      <c r="T204" s="19"/>
      <c r="U204" s="83"/>
      <c r="V204" s="84"/>
      <c r="W204" s="84"/>
      <c r="X204" s="84"/>
      <c r="Y204" s="84"/>
    </row>
    <row r="205" spans="1:25" x14ac:dyDescent="0.2">
      <c r="A205" s="38">
        <v>3828</v>
      </c>
      <c r="B205" s="10" t="s">
        <v>1208</v>
      </c>
      <c r="C205" s="14">
        <v>1978</v>
      </c>
      <c r="D205" s="35">
        <f t="shared" ref="D205" ca="1" si="23">YEAR(TODAY())-C205</f>
        <v>47</v>
      </c>
      <c r="E205" s="19" t="str">
        <f ca="1">VLOOKUP(D205,[2]Altersklassen!$A$2:$B$93,2)</f>
        <v>AK 3</v>
      </c>
      <c r="F205" s="14" t="s">
        <v>59</v>
      </c>
      <c r="G205" s="4" t="s">
        <v>65</v>
      </c>
      <c r="H205" s="6" t="s">
        <v>66</v>
      </c>
      <c r="I205" s="4" t="s">
        <v>43</v>
      </c>
      <c r="J205" s="21" t="s">
        <v>39</v>
      </c>
      <c r="K205" s="2" t="s">
        <v>65</v>
      </c>
      <c r="L205" s="6" t="s">
        <v>66</v>
      </c>
      <c r="M205" s="4" t="s">
        <v>43</v>
      </c>
      <c r="N205" s="17" t="s">
        <v>56</v>
      </c>
      <c r="O205" s="15">
        <v>33847</v>
      </c>
      <c r="P205" s="49" t="s">
        <v>1209</v>
      </c>
      <c r="Q205" s="86"/>
      <c r="R205" s="86"/>
      <c r="S205" s="86"/>
      <c r="T205" s="83"/>
      <c r="U205" s="84"/>
      <c r="V205" s="84"/>
      <c r="W205" s="84"/>
      <c r="X205" s="84"/>
    </row>
    <row r="206" spans="1:25" x14ac:dyDescent="0.2">
      <c r="A206" s="38">
        <v>4231</v>
      </c>
      <c r="B206" s="10" t="s">
        <v>258</v>
      </c>
      <c r="C206" s="14">
        <v>1981</v>
      </c>
      <c r="D206" s="35">
        <f t="shared" ca="1" si="20"/>
        <v>44</v>
      </c>
      <c r="E206" s="19" t="str">
        <f ca="1">VLOOKUP(D206,[2]Altersklassen!$A$2:$B$93,2)</f>
        <v>AK 2</v>
      </c>
      <c r="F206" s="14" t="s">
        <v>59</v>
      </c>
      <c r="G206" s="2" t="s">
        <v>65</v>
      </c>
      <c r="H206" s="8" t="s">
        <v>66</v>
      </c>
      <c r="I206" s="2" t="s">
        <v>43</v>
      </c>
      <c r="J206" s="21" t="s">
        <v>39</v>
      </c>
      <c r="K206" s="2" t="s">
        <v>65</v>
      </c>
      <c r="L206" s="8" t="s">
        <v>66</v>
      </c>
      <c r="M206" s="2" t="s">
        <v>43</v>
      </c>
      <c r="N206" s="17" t="s">
        <v>56</v>
      </c>
      <c r="O206" s="15">
        <v>37291</v>
      </c>
      <c r="P206" s="40" t="s">
        <v>259</v>
      </c>
      <c r="Q206" s="19"/>
      <c r="R206" s="19"/>
      <c r="S206" s="19"/>
      <c r="T206" s="19"/>
      <c r="U206" s="83"/>
      <c r="V206" s="84"/>
      <c r="W206" s="84"/>
      <c r="X206" s="84"/>
      <c r="Y206" s="84"/>
    </row>
    <row r="207" spans="1:25" s="85" customFormat="1" x14ac:dyDescent="0.2">
      <c r="A207" s="39">
        <v>5383</v>
      </c>
      <c r="B207" s="33" t="s">
        <v>260</v>
      </c>
      <c r="C207" s="22">
        <v>1984</v>
      </c>
      <c r="D207" s="35">
        <f t="shared" ca="1" si="20"/>
        <v>41</v>
      </c>
      <c r="E207" s="19" t="str">
        <f ca="1">VLOOKUP(D207,[2]Altersklassen!$A$2:$B$93,2)</f>
        <v>AK 2</v>
      </c>
      <c r="F207" s="22" t="s">
        <v>16</v>
      </c>
      <c r="G207" s="11" t="s">
        <v>65</v>
      </c>
      <c r="H207" s="12" t="s">
        <v>66</v>
      </c>
      <c r="I207" s="11" t="s">
        <v>43</v>
      </c>
      <c r="J207" s="30" t="s">
        <v>39</v>
      </c>
      <c r="K207" s="11" t="s">
        <v>65</v>
      </c>
      <c r="L207" s="12" t="s">
        <v>66</v>
      </c>
      <c r="M207" s="11" t="s">
        <v>43</v>
      </c>
      <c r="N207" s="30" t="s">
        <v>56</v>
      </c>
      <c r="O207" s="53">
        <v>43909</v>
      </c>
      <c r="P207" s="46" t="s">
        <v>261</v>
      </c>
      <c r="Q207" s="87"/>
      <c r="R207" s="88"/>
      <c r="S207" s="88"/>
      <c r="T207" s="88"/>
      <c r="U207" s="88"/>
      <c r="V207" s="88"/>
      <c r="W207" s="88"/>
    </row>
    <row r="208" spans="1:25" x14ac:dyDescent="0.2">
      <c r="A208" s="38">
        <v>2567</v>
      </c>
      <c r="B208" s="10" t="s">
        <v>311</v>
      </c>
      <c r="C208" s="14">
        <v>1962</v>
      </c>
      <c r="D208" s="35">
        <f t="shared" ca="1" si="20"/>
        <v>63</v>
      </c>
      <c r="E208" s="19" t="str">
        <f ca="1">VLOOKUP(D208,[2]Altersklassen!$A$2:$B$93,2)</f>
        <v>AK 6</v>
      </c>
      <c r="F208" s="14" t="s">
        <v>59</v>
      </c>
      <c r="G208" s="4" t="s">
        <v>65</v>
      </c>
      <c r="H208" s="6" t="s">
        <v>66</v>
      </c>
      <c r="I208" s="4" t="s">
        <v>43</v>
      </c>
      <c r="J208" s="21" t="s">
        <v>39</v>
      </c>
      <c r="K208" s="26" t="s">
        <v>9</v>
      </c>
      <c r="L208" s="29" t="s">
        <v>10</v>
      </c>
      <c r="M208" s="26" t="s">
        <v>34</v>
      </c>
      <c r="N208" s="17" t="s">
        <v>56</v>
      </c>
      <c r="O208" s="15">
        <v>29851</v>
      </c>
      <c r="P208" s="49" t="s">
        <v>313</v>
      </c>
      <c r="Q208" s="86"/>
      <c r="R208" s="86"/>
      <c r="S208" s="86"/>
      <c r="T208" s="86"/>
      <c r="U208" s="83"/>
      <c r="V208" s="84"/>
      <c r="W208" s="84"/>
      <c r="X208" s="84"/>
      <c r="Y208" s="84"/>
    </row>
    <row r="209" spans="1:25" x14ac:dyDescent="0.2">
      <c r="A209" s="38">
        <v>4823</v>
      </c>
      <c r="B209" s="10" t="s">
        <v>191</v>
      </c>
      <c r="C209" s="14">
        <v>2000</v>
      </c>
      <c r="D209" s="35">
        <f t="shared" ca="1" si="20"/>
        <v>25</v>
      </c>
      <c r="E209" s="19" t="str">
        <f ca="1">VLOOKUP(D209,[2]Altersklassen!$A$2:$B$93,2)</f>
        <v>Allg. Klasse</v>
      </c>
      <c r="F209" s="14" t="s">
        <v>59</v>
      </c>
      <c r="G209" s="4" t="s">
        <v>65</v>
      </c>
      <c r="H209" s="8" t="s">
        <v>66</v>
      </c>
      <c r="I209" s="4" t="s">
        <v>43</v>
      </c>
      <c r="J209" s="21" t="s">
        <v>39</v>
      </c>
      <c r="K209" s="4" t="s">
        <v>65</v>
      </c>
      <c r="L209" s="8" t="s">
        <v>66</v>
      </c>
      <c r="M209" s="4" t="s">
        <v>43</v>
      </c>
      <c r="N209" s="17" t="s">
        <v>56</v>
      </c>
      <c r="O209" s="15">
        <v>41218</v>
      </c>
      <c r="P209" s="40" t="s">
        <v>192</v>
      </c>
      <c r="Q209" s="19"/>
      <c r="R209" s="19"/>
      <c r="S209" s="19"/>
      <c r="T209" s="19"/>
      <c r="U209" s="83"/>
      <c r="V209" s="84"/>
      <c r="W209" s="84"/>
      <c r="X209" s="84"/>
      <c r="Y209" s="84"/>
    </row>
    <row r="210" spans="1:25" x14ac:dyDescent="0.2">
      <c r="A210" s="38">
        <v>5312</v>
      </c>
      <c r="B210" s="10" t="s">
        <v>444</v>
      </c>
      <c r="C210" s="14">
        <v>1997</v>
      </c>
      <c r="D210" s="35">
        <f t="shared" ca="1" si="20"/>
        <v>28</v>
      </c>
      <c r="E210" s="19" t="str">
        <f ca="1">VLOOKUP(D210,[2]Altersklassen!$A$2:$B$93,2)</f>
        <v>Allg. Klasse</v>
      </c>
      <c r="F210" s="14" t="s">
        <v>59</v>
      </c>
      <c r="G210" s="4" t="s">
        <v>57</v>
      </c>
      <c r="H210" s="6" t="s">
        <v>106</v>
      </c>
      <c r="I210" s="4" t="s">
        <v>43</v>
      </c>
      <c r="J210" s="21" t="s">
        <v>39</v>
      </c>
      <c r="K210" s="26" t="s">
        <v>65</v>
      </c>
      <c r="L210" s="29" t="s">
        <v>66</v>
      </c>
      <c r="M210" s="26" t="s">
        <v>43</v>
      </c>
      <c r="N210" s="17" t="s">
        <v>56</v>
      </c>
      <c r="O210" s="15">
        <v>43580</v>
      </c>
      <c r="P210" s="40" t="s">
        <v>445</v>
      </c>
      <c r="Q210" s="19"/>
      <c r="R210" s="19"/>
      <c r="S210" s="19"/>
      <c r="T210" s="19"/>
      <c r="U210" s="83"/>
      <c r="V210" s="84"/>
      <c r="W210" s="84"/>
      <c r="X210" s="84"/>
      <c r="Y210" s="84"/>
    </row>
    <row r="211" spans="1:25" x14ac:dyDescent="0.2">
      <c r="A211" s="38">
        <v>4359</v>
      </c>
      <c r="B211" s="10" t="s">
        <v>262</v>
      </c>
      <c r="C211" s="14">
        <v>1991</v>
      </c>
      <c r="D211" s="35">
        <f t="shared" ca="1" si="20"/>
        <v>34</v>
      </c>
      <c r="E211" s="19" t="str">
        <f ca="1">VLOOKUP(D211,[2]Altersklassen!$A$2:$B$93,2)</f>
        <v>AK 0</v>
      </c>
      <c r="F211" s="14" t="s">
        <v>59</v>
      </c>
      <c r="G211" s="2" t="s">
        <v>65</v>
      </c>
      <c r="H211" s="8" t="s">
        <v>66</v>
      </c>
      <c r="I211" s="2" t="s">
        <v>43</v>
      </c>
      <c r="J211" s="21" t="s">
        <v>39</v>
      </c>
      <c r="K211" s="2" t="s">
        <v>65</v>
      </c>
      <c r="L211" s="8" t="s">
        <v>66</v>
      </c>
      <c r="M211" s="2" t="s">
        <v>43</v>
      </c>
      <c r="N211" s="17" t="s">
        <v>56</v>
      </c>
      <c r="O211" s="15">
        <v>36557</v>
      </c>
      <c r="P211" s="44" t="s">
        <v>263</v>
      </c>
    </row>
    <row r="212" spans="1:25" x14ac:dyDescent="0.2">
      <c r="A212" s="100">
        <v>5240</v>
      </c>
      <c r="B212" s="101" t="s">
        <v>801</v>
      </c>
      <c r="C212" s="102">
        <v>1994</v>
      </c>
      <c r="D212" s="178">
        <f t="shared" ca="1" si="20"/>
        <v>31</v>
      </c>
      <c r="E212" s="19" t="str">
        <f ca="1">VLOOKUP(D212,[2]Altersklassen!$A$2:$B$93,2)</f>
        <v>AK 0</v>
      </c>
      <c r="F212" s="102" t="s">
        <v>59</v>
      </c>
      <c r="G212" s="104" t="s">
        <v>65</v>
      </c>
      <c r="H212" s="106" t="s">
        <v>66</v>
      </c>
      <c r="I212" s="104" t="s">
        <v>43</v>
      </c>
      <c r="J212" s="105" t="s">
        <v>39</v>
      </c>
      <c r="K212" s="103" t="s">
        <v>65</v>
      </c>
      <c r="L212" s="106" t="s">
        <v>66</v>
      </c>
      <c r="M212" s="104" t="s">
        <v>43</v>
      </c>
      <c r="N212" s="151" t="s">
        <v>56</v>
      </c>
      <c r="O212" s="152">
        <v>43466</v>
      </c>
      <c r="P212" s="153" t="s">
        <v>802</v>
      </c>
      <c r="Q212" s="86"/>
      <c r="R212" s="86"/>
      <c r="S212" s="86"/>
      <c r="T212" s="86"/>
      <c r="U212" s="83"/>
      <c r="V212" s="84"/>
      <c r="W212" s="84"/>
      <c r="X212" s="84"/>
      <c r="Y212" s="84"/>
    </row>
    <row r="213" spans="1:25" x14ac:dyDescent="0.2">
      <c r="A213" s="39">
        <v>5665</v>
      </c>
      <c r="B213" s="33" t="s">
        <v>602</v>
      </c>
      <c r="C213" s="22">
        <v>2000</v>
      </c>
      <c r="D213" s="35">
        <f t="shared" ca="1" si="20"/>
        <v>25</v>
      </c>
      <c r="E213" s="19" t="str">
        <f ca="1">VLOOKUP(D213,[2]Altersklassen!$A$2:$B$93,2)</f>
        <v>Allg. Klasse</v>
      </c>
      <c r="F213" s="22" t="s">
        <v>16</v>
      </c>
      <c r="G213" s="13" t="s">
        <v>65</v>
      </c>
      <c r="H213" s="34" t="s">
        <v>66</v>
      </c>
      <c r="I213" s="13" t="s">
        <v>43</v>
      </c>
      <c r="J213" s="60" t="s">
        <v>108</v>
      </c>
      <c r="K213" s="13" t="s">
        <v>65</v>
      </c>
      <c r="L213" s="34" t="s">
        <v>66</v>
      </c>
      <c r="M213" s="13" t="s">
        <v>43</v>
      </c>
      <c r="N213" s="61" t="s">
        <v>60</v>
      </c>
      <c r="O213" s="53">
        <v>45306</v>
      </c>
      <c r="P213" s="48" t="s">
        <v>603</v>
      </c>
    </row>
    <row r="214" spans="1:25" x14ac:dyDescent="0.2">
      <c r="A214" s="38">
        <v>5534</v>
      </c>
      <c r="B214" s="10" t="s">
        <v>364</v>
      </c>
      <c r="C214" s="14">
        <v>2008</v>
      </c>
      <c r="D214" s="35">
        <f t="shared" ca="1" si="20"/>
        <v>17</v>
      </c>
      <c r="E214" s="19" t="str">
        <f ca="1">VLOOKUP(D214,[2]Altersklassen!$A$2:$B$93,2)</f>
        <v>U17 (Jugend A)</v>
      </c>
      <c r="F214" s="14" t="s">
        <v>59</v>
      </c>
      <c r="G214" s="4" t="s">
        <v>18</v>
      </c>
      <c r="H214" s="6" t="s">
        <v>19</v>
      </c>
      <c r="I214" s="2" t="s">
        <v>43</v>
      </c>
      <c r="J214" s="61" t="s">
        <v>108</v>
      </c>
      <c r="K214" s="2" t="s">
        <v>18</v>
      </c>
      <c r="L214" s="8" t="s">
        <v>19</v>
      </c>
      <c r="M214" s="4" t="s">
        <v>43</v>
      </c>
      <c r="N214" s="60" t="s">
        <v>365</v>
      </c>
      <c r="O214" s="18">
        <v>44791</v>
      </c>
      <c r="P214" s="41" t="s">
        <v>366</v>
      </c>
      <c r="Q214" s="83"/>
      <c r="R214" s="84"/>
      <c r="S214" s="84"/>
      <c r="T214" s="84"/>
      <c r="U214" s="84"/>
      <c r="V214" s="84"/>
      <c r="W214" s="84"/>
    </row>
    <row r="215" spans="1:25" x14ac:dyDescent="0.2">
      <c r="A215" s="96">
        <v>5093</v>
      </c>
      <c r="B215" s="91" t="s">
        <v>470</v>
      </c>
      <c r="C215" s="97">
        <v>1994</v>
      </c>
      <c r="D215" s="179">
        <f t="shared" ca="1" si="20"/>
        <v>31</v>
      </c>
      <c r="E215" s="19" t="str">
        <f ca="1">VLOOKUP(D215,[2]Altersklassen!$A$2:$B$93,2)</f>
        <v>AK 0</v>
      </c>
      <c r="F215" s="97" t="s">
        <v>59</v>
      </c>
      <c r="G215" s="154" t="s">
        <v>18</v>
      </c>
      <c r="H215" s="93" t="s">
        <v>19</v>
      </c>
      <c r="I215" s="154" t="s">
        <v>43</v>
      </c>
      <c r="J215" s="107" t="s">
        <v>39</v>
      </c>
      <c r="K215" s="92" t="s">
        <v>18</v>
      </c>
      <c r="L215" s="93" t="s">
        <v>19</v>
      </c>
      <c r="M215" s="92" t="s">
        <v>43</v>
      </c>
      <c r="N215" s="99" t="s">
        <v>471</v>
      </c>
      <c r="O215" s="157">
        <v>42774</v>
      </c>
      <c r="P215" s="180" t="s">
        <v>472</v>
      </c>
      <c r="Q215" s="19"/>
      <c r="R215" s="19"/>
      <c r="S215" s="19"/>
      <c r="T215" s="83"/>
      <c r="U215" s="84"/>
      <c r="V215" s="84"/>
      <c r="W215" s="84"/>
      <c r="X215" s="84"/>
    </row>
    <row r="216" spans="1:25" x14ac:dyDescent="0.2">
      <c r="A216" s="38">
        <v>4575</v>
      </c>
      <c r="B216" s="10" t="s">
        <v>83</v>
      </c>
      <c r="C216" s="14">
        <v>1994</v>
      </c>
      <c r="D216" s="35">
        <f t="shared" ca="1" si="20"/>
        <v>31</v>
      </c>
      <c r="E216" s="19" t="str">
        <f ca="1">VLOOKUP(D216,[2]Altersklassen!$A$2:$B$93,2)</f>
        <v>AK 0</v>
      </c>
      <c r="F216" s="14" t="s">
        <v>59</v>
      </c>
      <c r="G216" s="2" t="s">
        <v>67</v>
      </c>
      <c r="H216" s="8" t="s">
        <v>68</v>
      </c>
      <c r="I216" s="4" t="s">
        <v>35</v>
      </c>
      <c r="J216" s="17" t="s">
        <v>39</v>
      </c>
      <c r="K216" s="28" t="s">
        <v>18</v>
      </c>
      <c r="L216" s="27" t="s">
        <v>19</v>
      </c>
      <c r="M216" s="28" t="s">
        <v>43</v>
      </c>
      <c r="N216" s="17" t="s">
        <v>56</v>
      </c>
      <c r="O216" s="18">
        <v>39832</v>
      </c>
      <c r="P216" s="40" t="s">
        <v>315</v>
      </c>
      <c r="Q216" s="19"/>
      <c r="R216" s="19"/>
      <c r="S216" s="83"/>
      <c r="T216" s="84"/>
      <c r="U216" s="84"/>
      <c r="V216" s="84"/>
      <c r="W216" s="84"/>
    </row>
    <row r="217" spans="1:25" s="82" customFormat="1" x14ac:dyDescent="0.2">
      <c r="A217" s="36">
        <v>5038</v>
      </c>
      <c r="B217" s="37" t="s">
        <v>459</v>
      </c>
      <c r="C217" s="16">
        <v>1998</v>
      </c>
      <c r="D217" s="35">
        <f t="shared" ca="1" si="20"/>
        <v>27</v>
      </c>
      <c r="E217" s="19" t="str">
        <f ca="1">VLOOKUP(D217,[2]Altersklassen!$A$2:$B$93,2)</f>
        <v>Allg. Klasse</v>
      </c>
      <c r="F217" s="16" t="s">
        <v>16</v>
      </c>
      <c r="G217" s="3" t="s">
        <v>18</v>
      </c>
      <c r="H217" s="9" t="s">
        <v>19</v>
      </c>
      <c r="I217" s="3" t="s">
        <v>43</v>
      </c>
      <c r="J217" s="56" t="s">
        <v>39</v>
      </c>
      <c r="K217" s="3" t="s">
        <v>18</v>
      </c>
      <c r="L217" s="9" t="s">
        <v>19</v>
      </c>
      <c r="M217" s="3" t="s">
        <v>43</v>
      </c>
      <c r="N217" s="20" t="s">
        <v>56</v>
      </c>
      <c r="O217" s="51">
        <v>42611</v>
      </c>
      <c r="P217" s="90" t="s">
        <v>607</v>
      </c>
    </row>
    <row r="218" spans="1:25" ht="12" customHeight="1" x14ac:dyDescent="0.2">
      <c r="A218" s="38">
        <v>4863</v>
      </c>
      <c r="B218" s="10" t="s">
        <v>14</v>
      </c>
      <c r="C218" s="14">
        <v>1975</v>
      </c>
      <c r="D218" s="35">
        <f t="shared" ca="1" si="20"/>
        <v>50</v>
      </c>
      <c r="E218" s="19" t="str">
        <f ca="1">VLOOKUP(D218,[2]Altersklassen!$A$2:$B$93,2)</f>
        <v>AK 4</v>
      </c>
      <c r="F218" s="14" t="s">
        <v>59</v>
      </c>
      <c r="G218" s="4" t="s">
        <v>18</v>
      </c>
      <c r="H218" s="8" t="s">
        <v>19</v>
      </c>
      <c r="I218" s="4" t="s">
        <v>43</v>
      </c>
      <c r="J218" s="21" t="s">
        <v>39</v>
      </c>
      <c r="K218" s="4" t="s">
        <v>18</v>
      </c>
      <c r="L218" s="8" t="s">
        <v>19</v>
      </c>
      <c r="M218" s="4" t="s">
        <v>43</v>
      </c>
      <c r="N218" s="17" t="s">
        <v>56</v>
      </c>
      <c r="O218" s="15">
        <v>41806</v>
      </c>
      <c r="P218" s="44" t="s">
        <v>156</v>
      </c>
    </row>
    <row r="219" spans="1:25" s="82" customFormat="1" x14ac:dyDescent="0.2">
      <c r="A219" s="36">
        <v>4913</v>
      </c>
      <c r="B219" s="37" t="s">
        <v>120</v>
      </c>
      <c r="C219" s="16">
        <v>1993</v>
      </c>
      <c r="D219" s="35">
        <f t="shared" ca="1" si="20"/>
        <v>32</v>
      </c>
      <c r="E219" s="19" t="str">
        <f ca="1">VLOOKUP(D219,[2]Altersklassen!$A$2:$B$93,2)</f>
        <v>AK 0</v>
      </c>
      <c r="F219" s="16" t="s">
        <v>16</v>
      </c>
      <c r="G219" s="3" t="s">
        <v>18</v>
      </c>
      <c r="H219" s="5" t="s">
        <v>19</v>
      </c>
      <c r="I219" s="7" t="s">
        <v>43</v>
      </c>
      <c r="J219" s="20" t="s">
        <v>39</v>
      </c>
      <c r="K219" s="7" t="s">
        <v>18</v>
      </c>
      <c r="L219" s="9" t="s">
        <v>19</v>
      </c>
      <c r="M219" s="3" t="s">
        <v>43</v>
      </c>
      <c r="N219" s="56" t="s">
        <v>56</v>
      </c>
      <c r="O219" s="54">
        <v>42070</v>
      </c>
      <c r="P219" s="45" t="s">
        <v>157</v>
      </c>
      <c r="Q219" s="80"/>
      <c r="R219" s="81"/>
      <c r="S219" s="81"/>
      <c r="T219" s="81"/>
      <c r="U219" s="81"/>
      <c r="V219" s="81"/>
      <c r="W219" s="81"/>
    </row>
    <row r="220" spans="1:25" x14ac:dyDescent="0.2">
      <c r="A220" s="38">
        <v>5519</v>
      </c>
      <c r="B220" s="10" t="s">
        <v>370</v>
      </c>
      <c r="C220" s="14">
        <v>1988</v>
      </c>
      <c r="D220" s="35">
        <f t="shared" ca="1" si="20"/>
        <v>37</v>
      </c>
      <c r="E220" s="19" t="str">
        <f ca="1">VLOOKUP(D220,[2]Altersklassen!$A$2:$B$93,2)</f>
        <v>AK 1</v>
      </c>
      <c r="F220" s="14" t="s">
        <v>59</v>
      </c>
      <c r="G220" s="4" t="s">
        <v>18</v>
      </c>
      <c r="H220" s="8" t="s">
        <v>19</v>
      </c>
      <c r="I220" s="4" t="s">
        <v>43</v>
      </c>
      <c r="J220" s="21" t="s">
        <v>39</v>
      </c>
      <c r="K220" s="4" t="s">
        <v>18</v>
      </c>
      <c r="L220" s="8" t="s">
        <v>19</v>
      </c>
      <c r="M220" s="4" t="s">
        <v>43</v>
      </c>
      <c r="N220" s="17" t="s">
        <v>56</v>
      </c>
      <c r="O220" s="18">
        <v>44702</v>
      </c>
      <c r="P220" s="41" t="s">
        <v>331</v>
      </c>
      <c r="Q220" s="19"/>
      <c r="R220" s="19"/>
      <c r="S220" s="19"/>
      <c r="T220" s="19"/>
      <c r="U220" s="83"/>
      <c r="V220" s="84"/>
      <c r="W220" s="84"/>
      <c r="X220" s="84"/>
      <c r="Y220" s="84"/>
    </row>
    <row r="221" spans="1:25" s="82" customFormat="1" x14ac:dyDescent="0.2">
      <c r="A221" s="36">
        <v>4945</v>
      </c>
      <c r="B221" s="37" t="s">
        <v>363</v>
      </c>
      <c r="C221" s="16">
        <v>1980</v>
      </c>
      <c r="D221" s="35">
        <f t="shared" ca="1" si="20"/>
        <v>45</v>
      </c>
      <c r="E221" s="19" t="str">
        <f ca="1">VLOOKUP(D221,[2]Altersklassen!$A$2:$B$93,2)</f>
        <v>AK 3</v>
      </c>
      <c r="F221" s="16" t="s">
        <v>16</v>
      </c>
      <c r="G221" s="7" t="s">
        <v>18</v>
      </c>
      <c r="H221" s="9" t="s">
        <v>19</v>
      </c>
      <c r="I221" s="7" t="s">
        <v>43</v>
      </c>
      <c r="J221" s="56" t="s">
        <v>39</v>
      </c>
      <c r="K221" s="7" t="s">
        <v>18</v>
      </c>
      <c r="L221" s="9" t="s">
        <v>19</v>
      </c>
      <c r="M221" s="7" t="s">
        <v>43</v>
      </c>
      <c r="N221" s="20" t="s">
        <v>56</v>
      </c>
      <c r="O221" s="51">
        <v>42269</v>
      </c>
      <c r="P221" s="59" t="s">
        <v>159</v>
      </c>
      <c r="Q221" s="121"/>
      <c r="R221" s="121"/>
      <c r="S221" s="121"/>
      <c r="T221" s="121"/>
      <c r="U221" s="80"/>
      <c r="V221" s="81"/>
      <c r="W221" s="81"/>
      <c r="X221" s="81"/>
      <c r="Y221" s="81"/>
    </row>
    <row r="222" spans="1:25" x14ac:dyDescent="0.2">
      <c r="A222" s="38">
        <v>4653</v>
      </c>
      <c r="B222" s="10" t="s">
        <v>79</v>
      </c>
      <c r="C222" s="14">
        <v>1997</v>
      </c>
      <c r="D222" s="35">
        <f t="shared" ca="1" si="20"/>
        <v>28</v>
      </c>
      <c r="E222" s="19" t="str">
        <f ca="1">VLOOKUP(D222,[2]Altersklassen!$A$2:$B$93,2)</f>
        <v>Allg. Klasse</v>
      </c>
      <c r="F222" s="14" t="s">
        <v>59</v>
      </c>
      <c r="G222" s="2" t="s">
        <v>18</v>
      </c>
      <c r="H222" s="8" t="s">
        <v>19</v>
      </c>
      <c r="I222" s="2" t="s">
        <v>43</v>
      </c>
      <c r="J222" s="21" t="s">
        <v>39</v>
      </c>
      <c r="K222" s="4" t="s">
        <v>18</v>
      </c>
      <c r="L222" s="8" t="s">
        <v>19</v>
      </c>
      <c r="M222" s="4" t="s">
        <v>43</v>
      </c>
      <c r="N222" s="17" t="s">
        <v>56</v>
      </c>
      <c r="O222" s="15">
        <v>40575</v>
      </c>
      <c r="P222" s="40" t="s">
        <v>158</v>
      </c>
      <c r="Q222" s="19"/>
      <c r="R222" s="19"/>
      <c r="S222" s="19"/>
      <c r="T222" s="19"/>
      <c r="U222" s="83"/>
      <c r="V222" s="84"/>
      <c r="W222" s="84"/>
      <c r="X222" s="84"/>
      <c r="Y222" s="84"/>
    </row>
    <row r="223" spans="1:25" s="82" customFormat="1" x14ac:dyDescent="0.2">
      <c r="A223" s="36">
        <v>5531</v>
      </c>
      <c r="B223" s="37" t="s">
        <v>367</v>
      </c>
      <c r="C223" s="16">
        <v>2008</v>
      </c>
      <c r="D223" s="35">
        <f t="shared" ca="1" si="20"/>
        <v>17</v>
      </c>
      <c r="E223" s="19" t="str">
        <f ca="1">VLOOKUP(D223,[2]Altersklassen!$A$2:$B$93,2)</f>
        <v>U17 (Jugend A)</v>
      </c>
      <c r="F223" s="16" t="s">
        <v>16</v>
      </c>
      <c r="G223" s="3" t="s">
        <v>18</v>
      </c>
      <c r="H223" s="5" t="s">
        <v>19</v>
      </c>
      <c r="I223" s="7" t="s">
        <v>43</v>
      </c>
      <c r="J223" s="61" t="s">
        <v>108</v>
      </c>
      <c r="K223" s="7" t="s">
        <v>18</v>
      </c>
      <c r="L223" s="9" t="s">
        <v>19</v>
      </c>
      <c r="M223" s="3" t="s">
        <v>43</v>
      </c>
      <c r="N223" s="60" t="s">
        <v>365</v>
      </c>
      <c r="O223" s="54">
        <v>44791</v>
      </c>
      <c r="P223" s="45" t="s">
        <v>366</v>
      </c>
      <c r="Q223" s="80"/>
      <c r="R223" s="81"/>
      <c r="S223" s="81"/>
      <c r="T223" s="81"/>
      <c r="U223" s="81"/>
      <c r="V223" s="81"/>
      <c r="W223" s="81"/>
    </row>
    <row r="224" spans="1:25" x14ac:dyDescent="0.2">
      <c r="A224" s="38">
        <v>4946</v>
      </c>
      <c r="B224" s="10" t="s">
        <v>115</v>
      </c>
      <c r="C224" s="14">
        <v>1988</v>
      </c>
      <c r="D224" s="35">
        <f t="shared" ca="1" si="20"/>
        <v>37</v>
      </c>
      <c r="E224" s="19" t="str">
        <f ca="1">VLOOKUP(D224,[2]Altersklassen!$A$2:$B$93,2)</f>
        <v>AK 1</v>
      </c>
      <c r="F224" s="14" t="s">
        <v>59</v>
      </c>
      <c r="G224" s="4" t="s">
        <v>18</v>
      </c>
      <c r="H224" s="8" t="s">
        <v>19</v>
      </c>
      <c r="I224" s="4" t="s">
        <v>43</v>
      </c>
      <c r="J224" s="21" t="s">
        <v>39</v>
      </c>
      <c r="K224" s="4" t="s">
        <v>18</v>
      </c>
      <c r="L224" s="8" t="s">
        <v>19</v>
      </c>
      <c r="M224" s="4" t="s">
        <v>43</v>
      </c>
      <c r="N224" s="17" t="s">
        <v>56</v>
      </c>
      <c r="O224" s="18">
        <v>42269</v>
      </c>
      <c r="P224" s="41" t="s">
        <v>159</v>
      </c>
      <c r="Q224" s="19"/>
      <c r="R224" s="19"/>
      <c r="S224" s="19"/>
      <c r="T224" s="19"/>
      <c r="U224" s="83"/>
      <c r="V224" s="84"/>
      <c r="W224" s="84"/>
      <c r="X224" s="84"/>
      <c r="Y224" s="84"/>
    </row>
    <row r="225" spans="1:25" x14ac:dyDescent="0.2">
      <c r="A225" s="38">
        <v>5370</v>
      </c>
      <c r="B225" s="10" t="s">
        <v>12</v>
      </c>
      <c r="C225" s="14">
        <v>2006</v>
      </c>
      <c r="D225" s="35">
        <f t="shared" ca="1" si="20"/>
        <v>19</v>
      </c>
      <c r="E225" s="19" t="str">
        <f ca="1">VLOOKUP(D225,[2]Altersklassen!$A$2:$B$93,2)</f>
        <v>U20 (Junioren)</v>
      </c>
      <c r="F225" s="14" t="s">
        <v>59</v>
      </c>
      <c r="G225" s="4" t="s">
        <v>18</v>
      </c>
      <c r="H225" s="8" t="s">
        <v>19</v>
      </c>
      <c r="I225" s="4" t="s">
        <v>43</v>
      </c>
      <c r="J225" s="21" t="s">
        <v>39</v>
      </c>
      <c r="K225" s="4" t="s">
        <v>18</v>
      </c>
      <c r="L225" s="8" t="s">
        <v>19</v>
      </c>
      <c r="M225" s="4" t="s">
        <v>43</v>
      </c>
      <c r="N225" s="17" t="s">
        <v>56</v>
      </c>
      <c r="O225" s="18">
        <v>42051</v>
      </c>
      <c r="P225" s="41" t="s">
        <v>160</v>
      </c>
      <c r="Q225" s="19"/>
      <c r="R225" s="19"/>
      <c r="S225" s="19"/>
      <c r="T225" s="19"/>
      <c r="U225" s="83"/>
      <c r="V225" s="84"/>
      <c r="W225" s="84"/>
      <c r="X225" s="84"/>
      <c r="Y225" s="84"/>
    </row>
    <row r="226" spans="1:25" x14ac:dyDescent="0.2">
      <c r="A226" s="38">
        <v>4318</v>
      </c>
      <c r="B226" s="10" t="s">
        <v>562</v>
      </c>
      <c r="C226" s="14">
        <v>1990</v>
      </c>
      <c r="D226" s="35">
        <f t="shared" ca="1" si="20"/>
        <v>35</v>
      </c>
      <c r="E226" s="19" t="str">
        <f ca="1">VLOOKUP(D226,[2]Altersklassen!$A$2:$B$93,2)</f>
        <v>AK 1</v>
      </c>
      <c r="F226" s="14" t="s">
        <v>59</v>
      </c>
      <c r="G226" s="2" t="s">
        <v>18</v>
      </c>
      <c r="H226" s="8" t="s">
        <v>19</v>
      </c>
      <c r="I226" s="2" t="s">
        <v>43</v>
      </c>
      <c r="J226" s="21" t="s">
        <v>39</v>
      </c>
      <c r="K226" s="2" t="s">
        <v>18</v>
      </c>
      <c r="L226" s="8" t="s">
        <v>19</v>
      </c>
      <c r="M226" s="2" t="s">
        <v>43</v>
      </c>
      <c r="N226" s="17" t="s">
        <v>56</v>
      </c>
      <c r="O226" s="15">
        <v>36804</v>
      </c>
      <c r="P226" s="49" t="s">
        <v>563</v>
      </c>
    </row>
    <row r="227" spans="1:25" s="82" customFormat="1" x14ac:dyDescent="0.2">
      <c r="A227" s="36">
        <v>4807</v>
      </c>
      <c r="B227" s="37" t="s">
        <v>77</v>
      </c>
      <c r="C227" s="16">
        <v>1982</v>
      </c>
      <c r="D227" s="35">
        <f t="shared" ca="1" si="20"/>
        <v>43</v>
      </c>
      <c r="E227" s="19" t="str">
        <f ca="1">VLOOKUP(D227,[2]Altersklassen!$A$2:$B$93,2)</f>
        <v>AK 2</v>
      </c>
      <c r="F227" s="16" t="s">
        <v>16</v>
      </c>
      <c r="G227" s="7" t="s">
        <v>18</v>
      </c>
      <c r="H227" s="9" t="s">
        <v>19</v>
      </c>
      <c r="I227" s="7" t="s">
        <v>43</v>
      </c>
      <c r="J227" s="56" t="s">
        <v>39</v>
      </c>
      <c r="K227" s="7" t="s">
        <v>18</v>
      </c>
      <c r="L227" s="9" t="s">
        <v>19</v>
      </c>
      <c r="M227" s="7" t="s">
        <v>43</v>
      </c>
      <c r="N227" s="20" t="s">
        <v>56</v>
      </c>
      <c r="O227" s="51">
        <v>41513</v>
      </c>
      <c r="P227" s="43" t="s">
        <v>161</v>
      </c>
      <c r="Q227" s="121"/>
      <c r="R227" s="121"/>
      <c r="S227" s="121"/>
      <c r="T227" s="121"/>
      <c r="U227" s="80"/>
      <c r="V227" s="81"/>
      <c r="W227" s="81"/>
      <c r="X227" s="81"/>
      <c r="Y227" s="81"/>
    </row>
    <row r="228" spans="1:25" x14ac:dyDescent="0.2">
      <c r="A228" s="38">
        <v>4447</v>
      </c>
      <c r="B228" s="10" t="s">
        <v>1</v>
      </c>
      <c r="C228" s="14">
        <v>1986</v>
      </c>
      <c r="D228" s="35">
        <f t="shared" ca="1" si="20"/>
        <v>39</v>
      </c>
      <c r="E228" s="19" t="str">
        <f ca="1">VLOOKUP(D228,[2]Altersklassen!$A$2:$B$93,2)</f>
        <v>AK 1</v>
      </c>
      <c r="F228" s="14" t="s">
        <v>59</v>
      </c>
      <c r="G228" s="4" t="s">
        <v>18</v>
      </c>
      <c r="H228" s="6" t="s">
        <v>19</v>
      </c>
      <c r="I228" s="4" t="s">
        <v>43</v>
      </c>
      <c r="J228" s="17" t="s">
        <v>39</v>
      </c>
      <c r="K228" s="4" t="s">
        <v>18</v>
      </c>
      <c r="L228" s="6" t="s">
        <v>19</v>
      </c>
      <c r="M228" s="4" t="s">
        <v>43</v>
      </c>
      <c r="N228" s="17" t="s">
        <v>56</v>
      </c>
      <c r="O228" s="15">
        <v>38771</v>
      </c>
      <c r="P228" s="40" t="s">
        <v>162</v>
      </c>
      <c r="Q228" s="83"/>
      <c r="R228" s="84"/>
      <c r="S228" s="84"/>
      <c r="T228" s="84"/>
      <c r="U228" s="84"/>
      <c r="V228" s="84"/>
    </row>
    <row r="229" spans="1:25" x14ac:dyDescent="0.2">
      <c r="A229" s="38">
        <v>5346</v>
      </c>
      <c r="B229" s="10" t="s">
        <v>163</v>
      </c>
      <c r="C229" s="14">
        <v>2002</v>
      </c>
      <c r="D229" s="35">
        <f t="shared" ca="1" si="20"/>
        <v>23</v>
      </c>
      <c r="E229" s="19" t="str">
        <f ca="1">VLOOKUP(D229,[2]Altersklassen!$A$2:$B$93,2)</f>
        <v>U23</v>
      </c>
      <c r="F229" s="14" t="s">
        <v>59</v>
      </c>
      <c r="G229" s="2" t="s">
        <v>18</v>
      </c>
      <c r="H229" s="6" t="s">
        <v>19</v>
      </c>
      <c r="I229" s="2" t="s">
        <v>43</v>
      </c>
      <c r="J229" s="21" t="s">
        <v>39</v>
      </c>
      <c r="K229" s="4" t="s">
        <v>18</v>
      </c>
      <c r="L229" s="8" t="s">
        <v>19</v>
      </c>
      <c r="M229" s="2" t="s">
        <v>43</v>
      </c>
      <c r="N229" s="17" t="s">
        <v>56</v>
      </c>
      <c r="O229" s="15">
        <v>43815</v>
      </c>
      <c r="P229" s="44" t="s">
        <v>164</v>
      </c>
    </row>
    <row r="230" spans="1:25" x14ac:dyDescent="0.2">
      <c r="A230" s="38">
        <v>5263</v>
      </c>
      <c r="B230" s="10" t="s">
        <v>76</v>
      </c>
      <c r="C230" s="14">
        <v>2005</v>
      </c>
      <c r="D230" s="35">
        <f t="shared" ref="D230:D238" ca="1" si="24">YEAR(TODAY())-C230</f>
        <v>20</v>
      </c>
      <c r="E230" s="19" t="str">
        <f ca="1">VLOOKUP(D230,[2]Altersklassen!$A$2:$B$93,2)</f>
        <v>U20 (Junioren)</v>
      </c>
      <c r="F230" s="14" t="s">
        <v>59</v>
      </c>
      <c r="G230" s="4" t="s">
        <v>18</v>
      </c>
      <c r="H230" s="8" t="s">
        <v>19</v>
      </c>
      <c r="I230" s="4" t="s">
        <v>43</v>
      </c>
      <c r="J230" s="21" t="s">
        <v>39</v>
      </c>
      <c r="K230" s="4" t="s">
        <v>18</v>
      </c>
      <c r="L230" s="8" t="s">
        <v>19</v>
      </c>
      <c r="M230" s="4" t="s">
        <v>43</v>
      </c>
      <c r="N230" s="17" t="s">
        <v>56</v>
      </c>
      <c r="O230" s="18">
        <v>41351</v>
      </c>
      <c r="P230" s="41" t="s">
        <v>165</v>
      </c>
      <c r="Q230" s="19"/>
      <c r="R230" s="19"/>
      <c r="S230" s="19"/>
      <c r="T230" s="19"/>
      <c r="U230" s="83"/>
      <c r="V230" s="84"/>
      <c r="W230" s="84"/>
      <c r="X230" s="84"/>
      <c r="Y230" s="84"/>
    </row>
    <row r="231" spans="1:25" x14ac:dyDescent="0.2">
      <c r="A231" s="38">
        <v>779</v>
      </c>
      <c r="B231" s="10" t="s">
        <v>1204</v>
      </c>
      <c r="C231" s="14">
        <v>1957</v>
      </c>
      <c r="D231" s="35">
        <f t="shared" ca="1" si="24"/>
        <v>68</v>
      </c>
      <c r="E231" s="19" t="str">
        <f ca="1">VLOOKUP(D231,[2]Altersklassen!$A$2:$B$93,2)</f>
        <v>AK 7</v>
      </c>
      <c r="F231" s="14" t="s">
        <v>59</v>
      </c>
      <c r="G231" s="4" t="s">
        <v>18</v>
      </c>
      <c r="H231" s="8" t="s">
        <v>19</v>
      </c>
      <c r="I231" s="4" t="s">
        <v>43</v>
      </c>
      <c r="J231" s="21" t="s">
        <v>39</v>
      </c>
      <c r="K231" s="4" t="s">
        <v>18</v>
      </c>
      <c r="L231" s="8" t="s">
        <v>19</v>
      </c>
      <c r="M231" s="4" t="s">
        <v>43</v>
      </c>
      <c r="N231" s="17" t="s">
        <v>56</v>
      </c>
      <c r="O231" s="18">
        <v>27061</v>
      </c>
      <c r="P231" s="50" t="s">
        <v>1205</v>
      </c>
      <c r="Q231" s="19"/>
      <c r="R231" s="19"/>
      <c r="S231" s="19"/>
      <c r="T231" s="19"/>
      <c r="U231" s="83"/>
      <c r="V231" s="84"/>
      <c r="W231" s="84"/>
      <c r="X231" s="84"/>
      <c r="Y231" s="84"/>
    </row>
    <row r="232" spans="1:25" x14ac:dyDescent="0.2">
      <c r="A232" s="38">
        <v>3984</v>
      </c>
      <c r="B232" s="10" t="s">
        <v>80</v>
      </c>
      <c r="C232" s="14">
        <v>1982</v>
      </c>
      <c r="D232" s="35">
        <f t="shared" ca="1" si="24"/>
        <v>43</v>
      </c>
      <c r="E232" s="19" t="str">
        <f ca="1">VLOOKUP(D232,[2]Altersklassen!$A$2:$B$93,2)</f>
        <v>AK 2</v>
      </c>
      <c r="F232" s="14" t="s">
        <v>59</v>
      </c>
      <c r="G232" s="4" t="s">
        <v>18</v>
      </c>
      <c r="H232" s="8" t="s">
        <v>19</v>
      </c>
      <c r="I232" s="4" t="s">
        <v>43</v>
      </c>
      <c r="J232" s="21" t="s">
        <v>39</v>
      </c>
      <c r="K232" s="4" t="s">
        <v>18</v>
      </c>
      <c r="L232" s="8" t="s">
        <v>19</v>
      </c>
      <c r="M232" s="4" t="s">
        <v>43</v>
      </c>
      <c r="N232" s="17" t="s">
        <v>56</v>
      </c>
      <c r="O232" s="18">
        <v>34349</v>
      </c>
      <c r="P232" s="41" t="s">
        <v>166</v>
      </c>
      <c r="Q232" s="19"/>
      <c r="R232" s="19"/>
      <c r="S232" s="19"/>
      <c r="T232" s="19"/>
      <c r="U232" s="83"/>
      <c r="V232" s="84"/>
      <c r="W232" s="84"/>
      <c r="X232" s="84"/>
      <c r="Y232" s="84"/>
    </row>
    <row r="233" spans="1:25" x14ac:dyDescent="0.2">
      <c r="A233" s="38">
        <v>5759</v>
      </c>
      <c r="B233" s="10" t="s">
        <v>1153</v>
      </c>
      <c r="C233" s="14">
        <v>2009</v>
      </c>
      <c r="D233" s="35">
        <f t="shared" ca="1" si="24"/>
        <v>16</v>
      </c>
      <c r="E233" s="19" t="str">
        <f ca="1">VLOOKUP(D233,[2]Altersklassen!$A$2:$B$93,2)</f>
        <v>U17 (Jugend A)</v>
      </c>
      <c r="F233" s="14" t="s">
        <v>59</v>
      </c>
      <c r="G233" s="4" t="s">
        <v>18</v>
      </c>
      <c r="H233" s="6" t="s">
        <v>19</v>
      </c>
      <c r="I233" s="2" t="s">
        <v>43</v>
      </c>
      <c r="J233" s="61" t="s">
        <v>108</v>
      </c>
      <c r="K233" s="2" t="s">
        <v>18</v>
      </c>
      <c r="L233" s="8" t="s">
        <v>19</v>
      </c>
      <c r="M233" s="4" t="s">
        <v>43</v>
      </c>
      <c r="N233" s="60" t="s">
        <v>365</v>
      </c>
      <c r="O233" s="18">
        <v>45721</v>
      </c>
      <c r="P233" s="41" t="s">
        <v>1154</v>
      </c>
      <c r="Q233" s="83"/>
      <c r="R233" s="84"/>
      <c r="S233" s="84"/>
      <c r="T233" s="84"/>
      <c r="U233" s="84"/>
      <c r="V233" s="84"/>
      <c r="W233" s="84"/>
    </row>
    <row r="234" spans="1:25" x14ac:dyDescent="0.2">
      <c r="A234" s="38">
        <v>5657</v>
      </c>
      <c r="B234" s="10" t="s">
        <v>586</v>
      </c>
      <c r="C234" s="14">
        <v>2009</v>
      </c>
      <c r="D234" s="35">
        <f t="shared" ca="1" si="24"/>
        <v>16</v>
      </c>
      <c r="E234" s="19" t="str">
        <f ca="1">VLOOKUP(D234,[2]Altersklassen!$A$2:$B$93,2)</f>
        <v>U17 (Jugend A)</v>
      </c>
      <c r="F234" s="14" t="s">
        <v>59</v>
      </c>
      <c r="G234" s="4" t="s">
        <v>18</v>
      </c>
      <c r="H234" s="8" t="s">
        <v>19</v>
      </c>
      <c r="I234" s="4" t="s">
        <v>43</v>
      </c>
      <c r="J234" s="21" t="s">
        <v>39</v>
      </c>
      <c r="K234" s="4" t="s">
        <v>18</v>
      </c>
      <c r="L234" s="8" t="s">
        <v>19</v>
      </c>
      <c r="M234" s="4" t="s">
        <v>43</v>
      </c>
      <c r="N234" s="17" t="s">
        <v>56</v>
      </c>
      <c r="O234" s="18">
        <v>45240</v>
      </c>
      <c r="P234" s="41" t="s">
        <v>587</v>
      </c>
      <c r="Q234" s="19"/>
      <c r="R234" s="19"/>
      <c r="S234" s="19"/>
      <c r="T234" s="19"/>
      <c r="U234" s="83"/>
      <c r="V234" s="84"/>
      <c r="W234" s="84"/>
      <c r="X234" s="84"/>
      <c r="Y234" s="84"/>
    </row>
    <row r="235" spans="1:25" x14ac:dyDescent="0.2">
      <c r="A235" s="38">
        <v>4973</v>
      </c>
      <c r="B235" s="10" t="s">
        <v>608</v>
      </c>
      <c r="C235" s="14">
        <v>1982</v>
      </c>
      <c r="D235" s="35">
        <f t="shared" ca="1" si="24"/>
        <v>43</v>
      </c>
      <c r="E235" s="19" t="str">
        <f ca="1">VLOOKUP(D235,[2]Altersklassen!$A$2:$B$93,2)</f>
        <v>AK 2</v>
      </c>
      <c r="F235" s="14" t="s">
        <v>59</v>
      </c>
      <c r="G235" s="2" t="s">
        <v>18</v>
      </c>
      <c r="H235" s="8" t="s">
        <v>19</v>
      </c>
      <c r="I235" s="2" t="s">
        <v>43</v>
      </c>
      <c r="J235" s="55" t="s">
        <v>108</v>
      </c>
      <c r="K235" s="4" t="s">
        <v>18</v>
      </c>
      <c r="L235" s="8" t="s">
        <v>19</v>
      </c>
      <c r="M235" s="4" t="s">
        <v>43</v>
      </c>
      <c r="N235" s="55" t="s">
        <v>609</v>
      </c>
      <c r="O235" s="18">
        <v>42381</v>
      </c>
      <c r="P235" s="41" t="s">
        <v>610</v>
      </c>
      <c r="Q235" s="83"/>
      <c r="R235" s="84"/>
      <c r="S235" s="84"/>
      <c r="T235" s="84"/>
      <c r="U235" s="84"/>
      <c r="V235" s="84"/>
      <c r="W235" s="84"/>
    </row>
    <row r="236" spans="1:25" x14ac:dyDescent="0.2">
      <c r="A236" s="38">
        <v>5586</v>
      </c>
      <c r="B236" s="10" t="s">
        <v>467</v>
      </c>
      <c r="C236" s="14">
        <v>2004</v>
      </c>
      <c r="D236" s="35">
        <f t="shared" ca="1" si="24"/>
        <v>21</v>
      </c>
      <c r="E236" s="19" t="str">
        <f ca="1">VLOOKUP(D236,[2]Altersklassen!$A$2:$B$93,2)</f>
        <v>U23</v>
      </c>
      <c r="F236" s="14" t="s">
        <v>59</v>
      </c>
      <c r="G236" s="4" t="s">
        <v>18</v>
      </c>
      <c r="H236" s="8" t="s">
        <v>19</v>
      </c>
      <c r="I236" s="4" t="s">
        <v>43</v>
      </c>
      <c r="J236" s="21" t="s">
        <v>39</v>
      </c>
      <c r="K236" s="4" t="s">
        <v>18</v>
      </c>
      <c r="L236" s="8" t="s">
        <v>19</v>
      </c>
      <c r="M236" s="4" t="s">
        <v>43</v>
      </c>
      <c r="N236" s="17" t="s">
        <v>56</v>
      </c>
      <c r="O236" s="15">
        <v>44964</v>
      </c>
      <c r="P236" s="64" t="s">
        <v>803</v>
      </c>
    </row>
    <row r="237" spans="1:25" s="82" customFormat="1" x14ac:dyDescent="0.2">
      <c r="A237" s="36">
        <v>5499</v>
      </c>
      <c r="B237" s="37" t="s">
        <v>1206</v>
      </c>
      <c r="C237" s="16">
        <v>2003</v>
      </c>
      <c r="D237" s="35">
        <f t="shared" ca="1" si="24"/>
        <v>22</v>
      </c>
      <c r="E237" s="19" t="str">
        <f ca="1">VLOOKUP(D237,[2]Altersklassen!$A$2:$B$93,2)</f>
        <v>U23</v>
      </c>
      <c r="F237" s="16" t="s">
        <v>16</v>
      </c>
      <c r="G237" s="7" t="s">
        <v>18</v>
      </c>
      <c r="H237" s="9" t="s">
        <v>19</v>
      </c>
      <c r="I237" s="7" t="s">
        <v>43</v>
      </c>
      <c r="J237" s="56" t="s">
        <v>39</v>
      </c>
      <c r="K237" s="7" t="s">
        <v>18</v>
      </c>
      <c r="L237" s="9" t="s">
        <v>19</v>
      </c>
      <c r="M237" s="7" t="s">
        <v>43</v>
      </c>
      <c r="N237" s="20" t="s">
        <v>56</v>
      </c>
      <c r="O237" s="51">
        <v>44624</v>
      </c>
      <c r="P237" s="43" t="s">
        <v>1207</v>
      </c>
      <c r="Q237" s="121"/>
      <c r="R237" s="121"/>
      <c r="S237" s="121"/>
      <c r="T237" s="121"/>
      <c r="U237" s="80"/>
      <c r="V237" s="81"/>
      <c r="W237" s="81"/>
      <c r="X237" s="81"/>
      <c r="Y237" s="81"/>
    </row>
    <row r="238" spans="1:25" x14ac:dyDescent="0.2">
      <c r="A238" s="38">
        <v>4543</v>
      </c>
      <c r="B238" s="10" t="s">
        <v>78</v>
      </c>
      <c r="C238" s="14">
        <v>1992</v>
      </c>
      <c r="D238" s="35">
        <f t="shared" ca="1" si="24"/>
        <v>33</v>
      </c>
      <c r="E238" s="19" t="str">
        <f ca="1">VLOOKUP(D238,[2]Altersklassen!$A$2:$B$93,2)</f>
        <v>AK 0</v>
      </c>
      <c r="F238" s="14" t="s">
        <v>59</v>
      </c>
      <c r="G238" s="4" t="s">
        <v>73</v>
      </c>
      <c r="H238" s="6" t="s">
        <v>74</v>
      </c>
      <c r="I238" s="4" t="s">
        <v>35</v>
      </c>
      <c r="J238" s="17" t="s">
        <v>39</v>
      </c>
      <c r="K238" s="26" t="s">
        <v>18</v>
      </c>
      <c r="L238" s="29" t="s">
        <v>19</v>
      </c>
      <c r="M238" s="26" t="s">
        <v>43</v>
      </c>
      <c r="N238" s="17" t="s">
        <v>56</v>
      </c>
      <c r="O238" s="15">
        <v>39492</v>
      </c>
      <c r="P238" s="49" t="s">
        <v>146</v>
      </c>
      <c r="Q238" s="19"/>
      <c r="R238" s="19"/>
      <c r="S238" s="19"/>
      <c r="T238" s="19"/>
      <c r="U238" s="83"/>
      <c r="V238" s="84"/>
      <c r="W238" s="84"/>
      <c r="X238" s="84"/>
      <c r="Y238" s="84"/>
    </row>
    <row r="239" spans="1:25" x14ac:dyDescent="0.2">
      <c r="A239" s="38">
        <v>5196</v>
      </c>
      <c r="B239" s="10" t="s">
        <v>985</v>
      </c>
      <c r="C239" s="14">
        <v>2003</v>
      </c>
      <c r="D239" s="35">
        <f t="shared" ref="D239:D257" ca="1" si="25">YEAR(TODAY())-C239</f>
        <v>22</v>
      </c>
      <c r="E239" s="19" t="str">
        <f ca="1">VLOOKUP(D239,[2]Altersklassen!$A$2:$B$93,2)</f>
        <v>U23</v>
      </c>
      <c r="F239" s="14" t="s">
        <v>59</v>
      </c>
      <c r="G239" s="2" t="s">
        <v>986</v>
      </c>
      <c r="H239" s="6" t="s">
        <v>987</v>
      </c>
      <c r="I239" s="2" t="s">
        <v>43</v>
      </c>
      <c r="J239" s="21" t="s">
        <v>39</v>
      </c>
      <c r="K239" s="2" t="s">
        <v>986</v>
      </c>
      <c r="L239" s="6" t="s">
        <v>987</v>
      </c>
      <c r="M239" s="2" t="s">
        <v>43</v>
      </c>
      <c r="N239" s="17" t="s">
        <v>56</v>
      </c>
      <c r="O239" s="15">
        <v>42500</v>
      </c>
      <c r="P239" s="40" t="s">
        <v>988</v>
      </c>
      <c r="Q239" s="19"/>
      <c r="R239" s="19"/>
      <c r="S239" s="19"/>
      <c r="T239" s="19"/>
    </row>
    <row r="240" spans="1:25" x14ac:dyDescent="0.2">
      <c r="A240" s="38">
        <v>5739</v>
      </c>
      <c r="B240" s="10" t="s">
        <v>989</v>
      </c>
      <c r="C240" s="14">
        <v>1990</v>
      </c>
      <c r="D240" s="35">
        <f t="shared" ca="1" si="25"/>
        <v>35</v>
      </c>
      <c r="E240" s="19" t="str">
        <f ca="1">VLOOKUP(D240,[2]Altersklassen!$A$2:$B$93,2)</f>
        <v>AK 1</v>
      </c>
      <c r="F240" s="14" t="s">
        <v>59</v>
      </c>
      <c r="G240" s="2" t="s">
        <v>986</v>
      </c>
      <c r="H240" s="6" t="s">
        <v>987</v>
      </c>
      <c r="I240" s="2" t="s">
        <v>43</v>
      </c>
      <c r="J240" s="21" t="s">
        <v>39</v>
      </c>
      <c r="K240" s="2" t="s">
        <v>986</v>
      </c>
      <c r="L240" s="6" t="s">
        <v>987</v>
      </c>
      <c r="M240" s="2" t="s">
        <v>43</v>
      </c>
      <c r="N240" s="17" t="s">
        <v>56</v>
      </c>
      <c r="O240" s="15">
        <v>45694</v>
      </c>
      <c r="P240" s="40" t="s">
        <v>990</v>
      </c>
      <c r="Q240" s="19"/>
      <c r="R240" s="19"/>
      <c r="S240" s="19"/>
      <c r="T240" s="19"/>
    </row>
    <row r="241" spans="1:24" s="85" customFormat="1" x14ac:dyDescent="0.2">
      <c r="A241" s="39">
        <v>5424</v>
      </c>
      <c r="B241" s="33" t="s">
        <v>991</v>
      </c>
      <c r="C241" s="22">
        <v>1991</v>
      </c>
      <c r="D241" s="35">
        <f t="shared" ca="1" si="25"/>
        <v>34</v>
      </c>
      <c r="E241" s="19" t="str">
        <f ca="1">VLOOKUP(D241,[2]Altersklassen!$A$2:$B$93,2)</f>
        <v>AK 0</v>
      </c>
      <c r="F241" s="22" t="s">
        <v>16</v>
      </c>
      <c r="G241" s="13" t="s">
        <v>986</v>
      </c>
      <c r="H241" s="12" t="s">
        <v>987</v>
      </c>
      <c r="I241" s="13" t="s">
        <v>43</v>
      </c>
      <c r="J241" s="62" t="s">
        <v>39</v>
      </c>
      <c r="K241" s="13" t="s">
        <v>986</v>
      </c>
      <c r="L241" s="12" t="s">
        <v>987</v>
      </c>
      <c r="M241" s="13" t="s">
        <v>43</v>
      </c>
      <c r="N241" s="30" t="s">
        <v>56</v>
      </c>
      <c r="O241" s="53">
        <v>44382</v>
      </c>
      <c r="P241" s="46" t="s">
        <v>992</v>
      </c>
      <c r="Q241" s="113"/>
      <c r="R241" s="113"/>
      <c r="S241" s="113"/>
      <c r="T241" s="113"/>
    </row>
    <row r="242" spans="1:24" x14ac:dyDescent="0.2">
      <c r="A242" s="38">
        <v>5425</v>
      </c>
      <c r="B242" s="10" t="s">
        <v>993</v>
      </c>
      <c r="C242" s="14">
        <v>1992</v>
      </c>
      <c r="D242" s="35">
        <f t="shared" ca="1" si="25"/>
        <v>33</v>
      </c>
      <c r="E242" s="19" t="str">
        <f ca="1">VLOOKUP(D242,[2]Altersklassen!$A$2:$B$93,2)</f>
        <v>AK 0</v>
      </c>
      <c r="F242" s="14" t="s">
        <v>59</v>
      </c>
      <c r="G242" s="2" t="s">
        <v>986</v>
      </c>
      <c r="H242" s="6" t="s">
        <v>987</v>
      </c>
      <c r="I242" s="2" t="s">
        <v>43</v>
      </c>
      <c r="J242" s="21" t="s">
        <v>39</v>
      </c>
      <c r="K242" s="2" t="s">
        <v>986</v>
      </c>
      <c r="L242" s="6" t="s">
        <v>987</v>
      </c>
      <c r="M242" s="2" t="s">
        <v>43</v>
      </c>
      <c r="N242" s="17" t="s">
        <v>56</v>
      </c>
      <c r="O242" s="15">
        <v>44382</v>
      </c>
      <c r="P242" s="40" t="s">
        <v>992</v>
      </c>
      <c r="Q242" s="19"/>
      <c r="R242" s="19"/>
      <c r="S242" s="19"/>
      <c r="T242" s="19"/>
    </row>
    <row r="243" spans="1:24" x14ac:dyDescent="0.2">
      <c r="A243" s="38">
        <v>5686</v>
      </c>
      <c r="B243" s="10" t="s">
        <v>994</v>
      </c>
      <c r="C243" s="14">
        <v>1991</v>
      </c>
      <c r="D243" s="35">
        <f t="shared" ca="1" si="25"/>
        <v>34</v>
      </c>
      <c r="E243" s="19" t="str">
        <f ca="1">VLOOKUP(D243,[2]Altersklassen!$A$2:$B$93,2)</f>
        <v>AK 0</v>
      </c>
      <c r="F243" s="14" t="s">
        <v>59</v>
      </c>
      <c r="G243" s="2" t="s">
        <v>986</v>
      </c>
      <c r="H243" s="6" t="s">
        <v>987</v>
      </c>
      <c r="I243" s="2" t="s">
        <v>43</v>
      </c>
      <c r="J243" s="21" t="s">
        <v>39</v>
      </c>
      <c r="K243" s="2" t="s">
        <v>986</v>
      </c>
      <c r="L243" s="6" t="s">
        <v>987</v>
      </c>
      <c r="M243" s="2" t="s">
        <v>43</v>
      </c>
      <c r="N243" s="17" t="s">
        <v>56</v>
      </c>
      <c r="O243" s="15">
        <v>45359</v>
      </c>
      <c r="P243" s="40" t="s">
        <v>995</v>
      </c>
      <c r="Q243" s="19"/>
      <c r="R243" s="19"/>
      <c r="S243" s="19"/>
      <c r="T243" s="19"/>
    </row>
    <row r="244" spans="1:24" x14ac:dyDescent="0.2">
      <c r="A244" s="38">
        <v>5099</v>
      </c>
      <c r="B244" s="10" t="s">
        <v>996</v>
      </c>
      <c r="C244" s="14">
        <v>2003</v>
      </c>
      <c r="D244" s="35">
        <f t="shared" ca="1" si="25"/>
        <v>22</v>
      </c>
      <c r="E244" s="19" t="str">
        <f ca="1">VLOOKUP(D244,[2]Altersklassen!$A$2:$B$93,2)</f>
        <v>U23</v>
      </c>
      <c r="F244" s="14" t="s">
        <v>59</v>
      </c>
      <c r="G244" s="2" t="s">
        <v>986</v>
      </c>
      <c r="H244" s="6" t="s">
        <v>987</v>
      </c>
      <c r="I244" s="2" t="s">
        <v>43</v>
      </c>
      <c r="J244" s="21" t="s">
        <v>39</v>
      </c>
      <c r="K244" s="2" t="s">
        <v>986</v>
      </c>
      <c r="L244" s="6" t="s">
        <v>987</v>
      </c>
      <c r="M244" s="2" t="s">
        <v>43</v>
      </c>
      <c r="N244" s="17" t="s">
        <v>56</v>
      </c>
      <c r="O244" s="15">
        <v>40954</v>
      </c>
      <c r="P244" s="40" t="s">
        <v>997</v>
      </c>
      <c r="Q244" s="19"/>
      <c r="R244" s="19"/>
      <c r="S244" s="19"/>
      <c r="T244" s="19"/>
    </row>
    <row r="245" spans="1:24" x14ac:dyDescent="0.2">
      <c r="A245" s="38">
        <v>5594</v>
      </c>
      <c r="B245" s="10" t="s">
        <v>998</v>
      </c>
      <c r="C245" s="14">
        <v>1983</v>
      </c>
      <c r="D245" s="35">
        <f t="shared" ca="1" si="25"/>
        <v>42</v>
      </c>
      <c r="E245" s="19" t="str">
        <f ca="1">VLOOKUP(D245,[2]Altersklassen!$A$2:$B$93,2)</f>
        <v>AK 2</v>
      </c>
      <c r="F245" s="14" t="s">
        <v>59</v>
      </c>
      <c r="G245" s="2" t="s">
        <v>986</v>
      </c>
      <c r="H245" s="6" t="s">
        <v>987</v>
      </c>
      <c r="I245" s="2" t="s">
        <v>43</v>
      </c>
      <c r="J245" s="21" t="s">
        <v>39</v>
      </c>
      <c r="K245" s="2" t="s">
        <v>986</v>
      </c>
      <c r="L245" s="6" t="s">
        <v>987</v>
      </c>
      <c r="M245" s="2" t="s">
        <v>43</v>
      </c>
      <c r="N245" s="17" t="s">
        <v>56</v>
      </c>
      <c r="O245" s="15">
        <v>44967</v>
      </c>
      <c r="P245" s="40" t="s">
        <v>999</v>
      </c>
      <c r="Q245" s="19"/>
      <c r="R245" s="19"/>
      <c r="S245" s="19"/>
      <c r="T245" s="19"/>
    </row>
    <row r="246" spans="1:24" x14ac:dyDescent="0.2">
      <c r="A246" s="38">
        <v>5742</v>
      </c>
      <c r="B246" s="10" t="s">
        <v>1000</v>
      </c>
      <c r="C246" s="14">
        <v>2000</v>
      </c>
      <c r="D246" s="35">
        <f t="shared" ca="1" si="25"/>
        <v>25</v>
      </c>
      <c r="E246" s="19" t="str">
        <f ca="1">VLOOKUP(D246,[2]Altersklassen!$A$2:$B$93,2)</f>
        <v>Allg. Klasse</v>
      </c>
      <c r="F246" s="14" t="s">
        <v>59</v>
      </c>
      <c r="G246" s="2" t="s">
        <v>986</v>
      </c>
      <c r="H246" s="6" t="s">
        <v>987</v>
      </c>
      <c r="I246" s="2" t="s">
        <v>43</v>
      </c>
      <c r="J246" s="21" t="s">
        <v>39</v>
      </c>
      <c r="K246" s="2" t="s">
        <v>986</v>
      </c>
      <c r="L246" s="6" t="s">
        <v>987</v>
      </c>
      <c r="M246" s="2" t="s">
        <v>43</v>
      </c>
      <c r="N246" s="17" t="s">
        <v>56</v>
      </c>
      <c r="O246" s="15">
        <v>45694</v>
      </c>
      <c r="P246" s="40" t="s">
        <v>990</v>
      </c>
      <c r="Q246" s="19"/>
      <c r="R246" s="19"/>
      <c r="S246" s="19"/>
      <c r="T246" s="19"/>
    </row>
    <row r="247" spans="1:24" s="85" customFormat="1" x14ac:dyDescent="0.2">
      <c r="A247" s="39">
        <v>5685</v>
      </c>
      <c r="B247" s="33" t="s">
        <v>1001</v>
      </c>
      <c r="C247" s="22">
        <v>2001</v>
      </c>
      <c r="D247" s="35">
        <f t="shared" ca="1" si="25"/>
        <v>24</v>
      </c>
      <c r="E247" s="19" t="str">
        <f ca="1">VLOOKUP(D247,[2]Altersklassen!$A$2:$B$93,2)</f>
        <v>Allg. Klasse</v>
      </c>
      <c r="F247" s="22" t="s">
        <v>16</v>
      </c>
      <c r="G247" s="13" t="s">
        <v>986</v>
      </c>
      <c r="H247" s="12" t="s">
        <v>987</v>
      </c>
      <c r="I247" s="13" t="s">
        <v>43</v>
      </c>
      <c r="J247" s="62" t="s">
        <v>39</v>
      </c>
      <c r="K247" s="13" t="s">
        <v>986</v>
      </c>
      <c r="L247" s="12" t="s">
        <v>987</v>
      </c>
      <c r="M247" s="13" t="s">
        <v>43</v>
      </c>
      <c r="N247" s="30" t="s">
        <v>56</v>
      </c>
      <c r="O247" s="53">
        <v>45359</v>
      </c>
      <c r="P247" s="46" t="s">
        <v>995</v>
      </c>
      <c r="Q247" s="113"/>
      <c r="R247" s="113"/>
      <c r="S247" s="113"/>
      <c r="T247" s="113"/>
    </row>
    <row r="248" spans="1:24" x14ac:dyDescent="0.2">
      <c r="A248" s="38">
        <v>5151</v>
      </c>
      <c r="B248" s="10" t="s">
        <v>1002</v>
      </c>
      <c r="C248" s="14">
        <v>1989</v>
      </c>
      <c r="D248" s="35">
        <f t="shared" ca="1" si="25"/>
        <v>36</v>
      </c>
      <c r="E248" s="19" t="str">
        <f ca="1">VLOOKUP(D248,[2]Altersklassen!$A$2:$B$93,2)</f>
        <v>AK 1</v>
      </c>
      <c r="F248" s="14" t="s">
        <v>59</v>
      </c>
      <c r="G248" s="4" t="s">
        <v>986</v>
      </c>
      <c r="H248" s="8" t="s">
        <v>987</v>
      </c>
      <c r="I248" s="4" t="s">
        <v>43</v>
      </c>
      <c r="J248" s="60" t="s">
        <v>108</v>
      </c>
      <c r="K248" s="4" t="s">
        <v>986</v>
      </c>
      <c r="L248" s="8" t="s">
        <v>987</v>
      </c>
      <c r="M248" s="4" t="s">
        <v>43</v>
      </c>
      <c r="N248" s="61" t="s">
        <v>888</v>
      </c>
      <c r="O248" s="18">
        <v>43117</v>
      </c>
      <c r="P248" s="41" t="s">
        <v>1003</v>
      </c>
      <c r="Q248" s="19"/>
      <c r="R248" s="19"/>
      <c r="S248" s="19"/>
      <c r="T248" s="83"/>
      <c r="U248" s="84"/>
      <c r="V248" s="84"/>
      <c r="W248" s="84"/>
      <c r="X248" s="84"/>
    </row>
    <row r="249" spans="1:24" s="85" customFormat="1" x14ac:dyDescent="0.2">
      <c r="A249" s="39">
        <v>5738</v>
      </c>
      <c r="B249" s="33" t="s">
        <v>1004</v>
      </c>
      <c r="C249" s="22">
        <v>1990</v>
      </c>
      <c r="D249" s="35">
        <f t="shared" ca="1" si="25"/>
        <v>35</v>
      </c>
      <c r="E249" s="19" t="str">
        <f ca="1">VLOOKUP(D249,[2]Altersklassen!$A$2:$B$93,2)</f>
        <v>AK 1</v>
      </c>
      <c r="F249" s="22" t="s">
        <v>16</v>
      </c>
      <c r="G249" s="13" t="s">
        <v>986</v>
      </c>
      <c r="H249" s="12" t="s">
        <v>987</v>
      </c>
      <c r="I249" s="13" t="s">
        <v>43</v>
      </c>
      <c r="J249" s="62" t="s">
        <v>39</v>
      </c>
      <c r="K249" s="13" t="s">
        <v>986</v>
      </c>
      <c r="L249" s="12" t="s">
        <v>987</v>
      </c>
      <c r="M249" s="13" t="s">
        <v>43</v>
      </c>
      <c r="N249" s="30" t="s">
        <v>56</v>
      </c>
      <c r="O249" s="53">
        <v>45694</v>
      </c>
      <c r="P249" s="46" t="s">
        <v>990</v>
      </c>
      <c r="Q249" s="113"/>
      <c r="R249" s="113"/>
      <c r="S249" s="113"/>
      <c r="T249" s="113"/>
    </row>
    <row r="250" spans="1:24" x14ac:dyDescent="0.2">
      <c r="A250" s="38">
        <v>5740</v>
      </c>
      <c r="B250" s="10" t="s">
        <v>1005</v>
      </c>
      <c r="C250" s="14">
        <v>1997</v>
      </c>
      <c r="D250" s="35">
        <f t="shared" ca="1" si="25"/>
        <v>28</v>
      </c>
      <c r="E250" s="19" t="str">
        <f ca="1">VLOOKUP(D250,[2]Altersklassen!$A$2:$B$93,2)</f>
        <v>Allg. Klasse</v>
      </c>
      <c r="F250" s="14" t="s">
        <v>59</v>
      </c>
      <c r="G250" s="2" t="s">
        <v>986</v>
      </c>
      <c r="H250" s="6" t="s">
        <v>987</v>
      </c>
      <c r="I250" s="2" t="s">
        <v>43</v>
      </c>
      <c r="J250" s="21" t="s">
        <v>39</v>
      </c>
      <c r="K250" s="2" t="s">
        <v>986</v>
      </c>
      <c r="L250" s="6" t="s">
        <v>987</v>
      </c>
      <c r="M250" s="2" t="s">
        <v>43</v>
      </c>
      <c r="N250" s="17" t="s">
        <v>56</v>
      </c>
      <c r="O250" s="15">
        <v>45694</v>
      </c>
      <c r="P250" s="40" t="s">
        <v>990</v>
      </c>
      <c r="Q250" s="19"/>
      <c r="R250" s="19"/>
      <c r="S250" s="19"/>
      <c r="T250" s="19"/>
    </row>
    <row r="251" spans="1:24" s="85" customFormat="1" x14ac:dyDescent="0.2">
      <c r="A251" s="39">
        <v>5684</v>
      </c>
      <c r="B251" s="33" t="s">
        <v>1006</v>
      </c>
      <c r="C251" s="22">
        <v>2001</v>
      </c>
      <c r="D251" s="35">
        <f t="shared" ca="1" si="25"/>
        <v>24</v>
      </c>
      <c r="E251" s="19" t="str">
        <f ca="1">VLOOKUP(D251,[2]Altersklassen!$A$2:$B$93,2)</f>
        <v>Allg. Klasse</v>
      </c>
      <c r="F251" s="22" t="s">
        <v>16</v>
      </c>
      <c r="G251" s="13" t="s">
        <v>986</v>
      </c>
      <c r="H251" s="12" t="s">
        <v>987</v>
      </c>
      <c r="I251" s="13" t="s">
        <v>43</v>
      </c>
      <c r="J251" s="62" t="s">
        <v>39</v>
      </c>
      <c r="K251" s="13" t="s">
        <v>986</v>
      </c>
      <c r="L251" s="12" t="s">
        <v>987</v>
      </c>
      <c r="M251" s="13" t="s">
        <v>43</v>
      </c>
      <c r="N251" s="30" t="s">
        <v>56</v>
      </c>
      <c r="O251" s="53">
        <v>45359</v>
      </c>
      <c r="P251" s="46" t="s">
        <v>995</v>
      </c>
      <c r="Q251" s="113"/>
      <c r="R251" s="113"/>
      <c r="S251" s="113"/>
      <c r="T251" s="113"/>
    </row>
    <row r="252" spans="1:24" x14ac:dyDescent="0.2">
      <c r="A252" s="38">
        <v>5406</v>
      </c>
      <c r="B252" s="10" t="s">
        <v>1007</v>
      </c>
      <c r="C252" s="14">
        <v>1996</v>
      </c>
      <c r="D252" s="35">
        <f t="shared" ca="1" si="25"/>
        <v>29</v>
      </c>
      <c r="E252" s="19" t="str">
        <f ca="1">VLOOKUP(D252,[2]Altersklassen!$A$2:$B$93,2)</f>
        <v>Allg. Klasse</v>
      </c>
      <c r="F252" s="14" t="s">
        <v>59</v>
      </c>
      <c r="G252" s="2" t="s">
        <v>986</v>
      </c>
      <c r="H252" s="8" t="s">
        <v>987</v>
      </c>
      <c r="I252" s="2" t="s">
        <v>43</v>
      </c>
      <c r="J252" s="21" t="s">
        <v>39</v>
      </c>
      <c r="K252" s="2" t="s">
        <v>986</v>
      </c>
      <c r="L252" s="8" t="s">
        <v>987</v>
      </c>
      <c r="M252" s="2" t="s">
        <v>43</v>
      </c>
      <c r="N252" s="21" t="s">
        <v>56</v>
      </c>
      <c r="O252" s="18">
        <v>44118</v>
      </c>
      <c r="P252" s="41" t="s">
        <v>1008</v>
      </c>
      <c r="Q252" s="83"/>
      <c r="R252" s="84"/>
      <c r="S252" s="84"/>
      <c r="T252" s="84"/>
      <c r="U252" s="84"/>
      <c r="V252" s="84"/>
      <c r="W252" s="84"/>
    </row>
    <row r="253" spans="1:24" x14ac:dyDescent="0.2">
      <c r="A253" s="38">
        <v>5741</v>
      </c>
      <c r="B253" s="10" t="s">
        <v>1009</v>
      </c>
      <c r="C253" s="14">
        <v>1998</v>
      </c>
      <c r="D253" s="35">
        <f t="shared" ca="1" si="25"/>
        <v>27</v>
      </c>
      <c r="E253" s="19" t="str">
        <f ca="1">VLOOKUP(D253,[2]Altersklassen!$A$2:$B$93,2)</f>
        <v>Allg. Klasse</v>
      </c>
      <c r="F253" s="14" t="s">
        <v>59</v>
      </c>
      <c r="G253" s="2" t="s">
        <v>986</v>
      </c>
      <c r="H253" s="6" t="s">
        <v>987</v>
      </c>
      <c r="I253" s="2" t="s">
        <v>43</v>
      </c>
      <c r="J253" s="21" t="s">
        <v>39</v>
      </c>
      <c r="K253" s="2" t="s">
        <v>986</v>
      </c>
      <c r="L253" s="6" t="s">
        <v>987</v>
      </c>
      <c r="M253" s="2" t="s">
        <v>43</v>
      </c>
      <c r="N253" s="17" t="s">
        <v>56</v>
      </c>
      <c r="O253" s="15">
        <v>45694</v>
      </c>
      <c r="P253" s="40" t="s">
        <v>990</v>
      </c>
      <c r="Q253" s="19"/>
      <c r="R253" s="19"/>
      <c r="S253" s="19"/>
      <c r="T253" s="19"/>
    </row>
    <row r="254" spans="1:24" s="85" customFormat="1" x14ac:dyDescent="0.2">
      <c r="A254" s="39">
        <v>5648</v>
      </c>
      <c r="B254" s="33" t="s">
        <v>1010</v>
      </c>
      <c r="C254" s="22">
        <v>1994</v>
      </c>
      <c r="D254" s="35">
        <f t="shared" ca="1" si="25"/>
        <v>31</v>
      </c>
      <c r="E254" s="19" t="str">
        <f ca="1">VLOOKUP(D254,[2]Altersklassen!$A$2:$B$93,2)</f>
        <v>AK 0</v>
      </c>
      <c r="F254" s="22" t="s">
        <v>16</v>
      </c>
      <c r="G254" s="13" t="s">
        <v>986</v>
      </c>
      <c r="H254" s="12" t="s">
        <v>987</v>
      </c>
      <c r="I254" s="13" t="s">
        <v>43</v>
      </c>
      <c r="J254" s="60" t="s">
        <v>108</v>
      </c>
      <c r="K254" s="13" t="s">
        <v>986</v>
      </c>
      <c r="L254" s="12" t="s">
        <v>987</v>
      </c>
      <c r="M254" s="13" t="s">
        <v>43</v>
      </c>
      <c r="N254" s="61" t="s">
        <v>28</v>
      </c>
      <c r="O254" s="53">
        <v>45180</v>
      </c>
      <c r="P254" s="46" t="s">
        <v>1011</v>
      </c>
      <c r="Q254" s="113"/>
      <c r="R254" s="113"/>
      <c r="S254" s="113"/>
      <c r="T254" s="113"/>
    </row>
    <row r="255" spans="1:24" x14ac:dyDescent="0.2">
      <c r="A255" s="38">
        <v>2145</v>
      </c>
      <c r="B255" s="10" t="s">
        <v>1012</v>
      </c>
      <c r="C255" s="23">
        <v>1961</v>
      </c>
      <c r="D255" s="35">
        <f t="shared" ca="1" si="25"/>
        <v>64</v>
      </c>
      <c r="E255" s="19" t="str">
        <f ca="1">VLOOKUP(D255,[2]Altersklassen!$A$2:$B$93,2)</f>
        <v>AK 6</v>
      </c>
      <c r="F255" s="23" t="s">
        <v>59</v>
      </c>
      <c r="G255" s="23" t="s">
        <v>986</v>
      </c>
      <c r="H255" s="6" t="s">
        <v>987</v>
      </c>
      <c r="I255" s="23" t="s">
        <v>43</v>
      </c>
      <c r="J255" s="21" t="s">
        <v>39</v>
      </c>
      <c r="K255" s="4" t="s">
        <v>986</v>
      </c>
      <c r="L255" s="6" t="s">
        <v>987</v>
      </c>
      <c r="M255" s="4" t="s">
        <v>43</v>
      </c>
      <c r="N255" s="17" t="s">
        <v>56</v>
      </c>
      <c r="O255" s="18" t="s">
        <v>1013</v>
      </c>
      <c r="P255" s="41" t="s">
        <v>1014</v>
      </c>
    </row>
    <row r="256" spans="1:24" x14ac:dyDescent="0.2">
      <c r="A256" s="38">
        <v>5595</v>
      </c>
      <c r="B256" s="10" t="s">
        <v>1015</v>
      </c>
      <c r="C256" s="14">
        <v>1993</v>
      </c>
      <c r="D256" s="35">
        <f t="shared" ca="1" si="25"/>
        <v>32</v>
      </c>
      <c r="E256" s="19" t="str">
        <f ca="1">VLOOKUP(D256,[2]Altersklassen!$A$2:$B$93,2)</f>
        <v>AK 0</v>
      </c>
      <c r="F256" s="14" t="s">
        <v>59</v>
      </c>
      <c r="G256" s="2" t="s">
        <v>986</v>
      </c>
      <c r="H256" s="6" t="s">
        <v>987</v>
      </c>
      <c r="I256" s="2" t="s">
        <v>43</v>
      </c>
      <c r="J256" s="21" t="s">
        <v>39</v>
      </c>
      <c r="K256" s="2" t="s">
        <v>986</v>
      </c>
      <c r="L256" s="6" t="s">
        <v>987</v>
      </c>
      <c r="M256" s="2" t="s">
        <v>43</v>
      </c>
      <c r="N256" s="17" t="s">
        <v>56</v>
      </c>
      <c r="O256" s="15">
        <v>44970</v>
      </c>
      <c r="P256" s="40" t="s">
        <v>1016</v>
      </c>
      <c r="Q256" s="19"/>
      <c r="R256" s="19"/>
      <c r="S256" s="19"/>
      <c r="T256" s="19"/>
    </row>
    <row r="257" spans="1:23" x14ac:dyDescent="0.2">
      <c r="A257" s="38">
        <v>5593</v>
      </c>
      <c r="B257" s="10" t="s">
        <v>1017</v>
      </c>
      <c r="C257" s="14">
        <v>1995</v>
      </c>
      <c r="D257" s="35">
        <f t="shared" ca="1" si="25"/>
        <v>30</v>
      </c>
      <c r="E257" s="19" t="str">
        <f ca="1">VLOOKUP(D257,[2]Altersklassen!$A$2:$B$93,2)</f>
        <v>AK 0</v>
      </c>
      <c r="F257" s="14" t="s">
        <v>59</v>
      </c>
      <c r="G257" s="2" t="s">
        <v>986</v>
      </c>
      <c r="H257" s="6" t="s">
        <v>987</v>
      </c>
      <c r="I257" s="2" t="s">
        <v>43</v>
      </c>
      <c r="J257" s="21" t="s">
        <v>39</v>
      </c>
      <c r="K257" s="2" t="s">
        <v>986</v>
      </c>
      <c r="L257" s="6" t="s">
        <v>987</v>
      </c>
      <c r="M257" s="2" t="s">
        <v>43</v>
      </c>
      <c r="N257" s="17" t="s">
        <v>56</v>
      </c>
      <c r="O257" s="15">
        <v>44967</v>
      </c>
      <c r="P257" s="40" t="s">
        <v>999</v>
      </c>
      <c r="Q257" s="19"/>
      <c r="R257" s="19"/>
      <c r="S257" s="19"/>
      <c r="T257" s="19"/>
    </row>
    <row r="258" spans="1:23" x14ac:dyDescent="0.2">
      <c r="A258" s="38"/>
      <c r="B258" s="10"/>
      <c r="C258" s="14"/>
      <c r="D258" s="35"/>
      <c r="E258" s="19"/>
      <c r="F258" s="14"/>
      <c r="G258" s="2"/>
      <c r="H258" s="6"/>
      <c r="I258" s="2"/>
      <c r="J258" s="21"/>
      <c r="K258" s="2"/>
      <c r="L258" s="6"/>
      <c r="M258" s="2"/>
      <c r="N258" s="17"/>
      <c r="O258" s="15"/>
      <c r="P258" s="40"/>
      <c r="Q258" s="19"/>
      <c r="R258" s="19"/>
      <c r="S258" s="19"/>
      <c r="T258" s="19"/>
    </row>
    <row r="259" spans="1:23" x14ac:dyDescent="0.2">
      <c r="A259" s="38">
        <v>5458</v>
      </c>
      <c r="B259" s="10" t="s">
        <v>1064</v>
      </c>
      <c r="C259" s="14">
        <v>1999</v>
      </c>
      <c r="D259" s="35">
        <f t="shared" ref="D259:D269" ca="1" si="26">YEAR(TODAY())-C259</f>
        <v>26</v>
      </c>
      <c r="E259" s="19" t="str">
        <f ca="1">VLOOKUP(D259,[2]Altersklassen!$A$2:$B$93,2)</f>
        <v>Allg. Klasse</v>
      </c>
      <c r="F259" s="14" t="s">
        <v>59</v>
      </c>
      <c r="G259" s="4" t="s">
        <v>1065</v>
      </c>
      <c r="H259" s="8" t="s">
        <v>1066</v>
      </c>
      <c r="I259" s="4" t="s">
        <v>34</v>
      </c>
      <c r="J259" s="60" t="s">
        <v>108</v>
      </c>
      <c r="K259" s="4" t="s">
        <v>1065</v>
      </c>
      <c r="L259" s="8" t="s">
        <v>1066</v>
      </c>
      <c r="M259" s="4" t="s">
        <v>34</v>
      </c>
      <c r="N259" s="61" t="s">
        <v>60</v>
      </c>
      <c r="O259" s="15">
        <v>44488</v>
      </c>
      <c r="P259" s="64" t="s">
        <v>1067</v>
      </c>
    </row>
    <row r="260" spans="1:23" s="85" customFormat="1" x14ac:dyDescent="0.2">
      <c r="A260" s="39">
        <v>5584</v>
      </c>
      <c r="B260" s="33" t="s">
        <v>1068</v>
      </c>
      <c r="C260" s="22">
        <v>2000</v>
      </c>
      <c r="D260" s="35">
        <f t="shared" ca="1" si="26"/>
        <v>25</v>
      </c>
      <c r="E260" s="19" t="str">
        <f ca="1">VLOOKUP(D260,[2]Altersklassen!$A$2:$B$93,2)</f>
        <v>Allg. Klasse</v>
      </c>
      <c r="F260" s="22" t="s">
        <v>16</v>
      </c>
      <c r="G260" s="11" t="s">
        <v>1065</v>
      </c>
      <c r="H260" s="34" t="s">
        <v>1066</v>
      </c>
      <c r="I260" s="11" t="s">
        <v>34</v>
      </c>
      <c r="J260" s="62" t="s">
        <v>39</v>
      </c>
      <c r="K260" s="11" t="s">
        <v>1065</v>
      </c>
      <c r="L260" s="34" t="s">
        <v>1066</v>
      </c>
      <c r="M260" s="11" t="s">
        <v>34</v>
      </c>
      <c r="N260" s="30" t="s">
        <v>56</v>
      </c>
      <c r="O260" s="53">
        <v>44964</v>
      </c>
      <c r="P260" s="177" t="s">
        <v>1069</v>
      </c>
    </row>
    <row r="261" spans="1:23" x14ac:dyDescent="0.2">
      <c r="A261" s="38">
        <v>5750</v>
      </c>
      <c r="B261" s="10" t="s">
        <v>1070</v>
      </c>
      <c r="C261" s="14">
        <v>1994</v>
      </c>
      <c r="D261" s="35">
        <f t="shared" ca="1" si="26"/>
        <v>31</v>
      </c>
      <c r="E261" s="19" t="str">
        <f ca="1">VLOOKUP(D261,[2]Altersklassen!$A$2:$B$93,2)</f>
        <v>AK 0</v>
      </c>
      <c r="F261" s="14" t="s">
        <v>59</v>
      </c>
      <c r="G261" s="4" t="s">
        <v>1065</v>
      </c>
      <c r="H261" s="8" t="s">
        <v>1066</v>
      </c>
      <c r="I261" s="4" t="s">
        <v>34</v>
      </c>
      <c r="J261" s="21" t="s">
        <v>39</v>
      </c>
      <c r="K261" s="4" t="s">
        <v>1065</v>
      </c>
      <c r="L261" s="8" t="s">
        <v>1066</v>
      </c>
      <c r="M261" s="4" t="s">
        <v>34</v>
      </c>
      <c r="N261" s="17" t="s">
        <v>56</v>
      </c>
      <c r="O261" s="15">
        <v>45708</v>
      </c>
      <c r="P261" s="64" t="s">
        <v>1071</v>
      </c>
    </row>
    <row r="262" spans="1:23" x14ac:dyDescent="0.2">
      <c r="A262" s="38">
        <v>5398</v>
      </c>
      <c r="B262" s="10" t="s">
        <v>1072</v>
      </c>
      <c r="C262" s="14">
        <v>1986</v>
      </c>
      <c r="D262" s="35">
        <f t="shared" ca="1" si="26"/>
        <v>39</v>
      </c>
      <c r="E262" s="19" t="str">
        <f ca="1">VLOOKUP(D262,[2]Altersklassen!$A$2:$B$93,2)</f>
        <v>AK 1</v>
      </c>
      <c r="F262" s="14" t="s">
        <v>59</v>
      </c>
      <c r="G262" s="4" t="s">
        <v>1065</v>
      </c>
      <c r="H262" s="8" t="s">
        <v>1066</v>
      </c>
      <c r="I262" s="4" t="s">
        <v>34</v>
      </c>
      <c r="J262" s="21" t="s">
        <v>39</v>
      </c>
      <c r="K262" s="4" t="s">
        <v>1065</v>
      </c>
      <c r="L262" s="8" t="s">
        <v>1066</v>
      </c>
      <c r="M262" s="4" t="s">
        <v>34</v>
      </c>
      <c r="N262" s="17" t="s">
        <v>56</v>
      </c>
      <c r="O262" s="15">
        <v>44091</v>
      </c>
      <c r="P262" s="64" t="s">
        <v>1073</v>
      </c>
    </row>
    <row r="263" spans="1:23" s="85" customFormat="1" x14ac:dyDescent="0.2">
      <c r="A263" s="39">
        <v>5583</v>
      </c>
      <c r="B263" s="33" t="s">
        <v>1074</v>
      </c>
      <c r="C263" s="22">
        <v>1999</v>
      </c>
      <c r="D263" s="35">
        <f t="shared" ca="1" si="26"/>
        <v>26</v>
      </c>
      <c r="E263" s="19" t="str">
        <f ca="1">VLOOKUP(D263,[2]Altersklassen!$A$2:$B$93,2)</f>
        <v>Allg. Klasse</v>
      </c>
      <c r="F263" s="22" t="s">
        <v>16</v>
      </c>
      <c r="G263" s="11" t="s">
        <v>1065</v>
      </c>
      <c r="H263" s="34" t="s">
        <v>1066</v>
      </c>
      <c r="I263" s="11" t="s">
        <v>34</v>
      </c>
      <c r="J263" s="62" t="s">
        <v>39</v>
      </c>
      <c r="K263" s="11" t="s">
        <v>1065</v>
      </c>
      <c r="L263" s="34" t="s">
        <v>1066</v>
      </c>
      <c r="M263" s="11" t="s">
        <v>34</v>
      </c>
      <c r="N263" s="30" t="s">
        <v>56</v>
      </c>
      <c r="O263" s="53">
        <v>44964</v>
      </c>
      <c r="P263" s="177" t="s">
        <v>1069</v>
      </c>
    </row>
    <row r="264" spans="1:23" x14ac:dyDescent="0.2">
      <c r="A264" s="38">
        <v>5457</v>
      </c>
      <c r="B264" s="10" t="s">
        <v>1075</v>
      </c>
      <c r="C264" s="14">
        <v>1996</v>
      </c>
      <c r="D264" s="35">
        <f t="shared" ca="1" si="26"/>
        <v>29</v>
      </c>
      <c r="E264" s="19" t="str">
        <f ca="1">VLOOKUP(D264,[2]Altersklassen!$A$2:$B$93,2)</f>
        <v>Allg. Klasse</v>
      </c>
      <c r="F264" s="14" t="s">
        <v>59</v>
      </c>
      <c r="G264" s="4" t="s">
        <v>1065</v>
      </c>
      <c r="H264" s="8" t="s">
        <v>1066</v>
      </c>
      <c r="I264" s="4" t="s">
        <v>34</v>
      </c>
      <c r="J264" s="21" t="s">
        <v>39</v>
      </c>
      <c r="K264" s="4" t="s">
        <v>1065</v>
      </c>
      <c r="L264" s="8" t="s">
        <v>1066</v>
      </c>
      <c r="M264" s="4" t="s">
        <v>34</v>
      </c>
      <c r="N264" s="17" t="s">
        <v>56</v>
      </c>
      <c r="O264" s="15">
        <v>44487</v>
      </c>
      <c r="P264" s="64" t="s">
        <v>1076</v>
      </c>
    </row>
    <row r="265" spans="1:23" s="85" customFormat="1" x14ac:dyDescent="0.2">
      <c r="A265" s="39">
        <v>5706</v>
      </c>
      <c r="B265" s="33" t="s">
        <v>1077</v>
      </c>
      <c r="C265" s="22">
        <v>1996</v>
      </c>
      <c r="D265" s="35">
        <f t="shared" ca="1" si="26"/>
        <v>29</v>
      </c>
      <c r="E265" s="19" t="str">
        <f ca="1">VLOOKUP(D265,[2]Altersklassen!$A$2:$B$93,2)</f>
        <v>Allg. Klasse</v>
      </c>
      <c r="F265" s="22" t="s">
        <v>16</v>
      </c>
      <c r="G265" s="11" t="s">
        <v>1065</v>
      </c>
      <c r="H265" s="34" t="s">
        <v>1066</v>
      </c>
      <c r="I265" s="11" t="s">
        <v>34</v>
      </c>
      <c r="J265" s="62" t="s">
        <v>39</v>
      </c>
      <c r="K265" s="11" t="s">
        <v>1065</v>
      </c>
      <c r="L265" s="34" t="s">
        <v>1066</v>
      </c>
      <c r="M265" s="11" t="s">
        <v>34</v>
      </c>
      <c r="N265" s="30" t="s">
        <v>56</v>
      </c>
      <c r="O265" s="53">
        <v>45479</v>
      </c>
      <c r="P265" s="177" t="s">
        <v>1078</v>
      </c>
    </row>
    <row r="266" spans="1:23" s="85" customFormat="1" x14ac:dyDescent="0.2">
      <c r="A266" s="39">
        <v>5402</v>
      </c>
      <c r="B266" s="33" t="s">
        <v>1079</v>
      </c>
      <c r="C266" s="22">
        <v>1994</v>
      </c>
      <c r="D266" s="35">
        <f t="shared" ca="1" si="26"/>
        <v>31</v>
      </c>
      <c r="E266" s="19" t="str">
        <f ca="1">VLOOKUP(D266,[2]Altersklassen!$A$2:$B$93,2)</f>
        <v>AK 0</v>
      </c>
      <c r="F266" s="22" t="s">
        <v>16</v>
      </c>
      <c r="G266" s="11" t="s">
        <v>1065</v>
      </c>
      <c r="H266" s="34" t="s">
        <v>1066</v>
      </c>
      <c r="I266" s="11" t="s">
        <v>34</v>
      </c>
      <c r="J266" s="62" t="s">
        <v>39</v>
      </c>
      <c r="K266" s="11" t="s">
        <v>1065</v>
      </c>
      <c r="L266" s="34" t="s">
        <v>1066</v>
      </c>
      <c r="M266" s="11" t="s">
        <v>34</v>
      </c>
      <c r="N266" s="30" t="s">
        <v>56</v>
      </c>
      <c r="O266" s="53">
        <v>44091</v>
      </c>
      <c r="P266" s="177" t="s">
        <v>1073</v>
      </c>
    </row>
    <row r="267" spans="1:23" s="85" customFormat="1" x14ac:dyDescent="0.2">
      <c r="A267" s="39">
        <v>5722</v>
      </c>
      <c r="B267" s="33" t="s">
        <v>1080</v>
      </c>
      <c r="C267" s="22">
        <v>1996</v>
      </c>
      <c r="D267" s="35">
        <f t="shared" ca="1" si="26"/>
        <v>29</v>
      </c>
      <c r="E267" s="19" t="str">
        <f ca="1">VLOOKUP(D267,[2]Altersklassen!$A$2:$B$93,2)</f>
        <v>Allg. Klasse</v>
      </c>
      <c r="F267" s="22" t="s">
        <v>16</v>
      </c>
      <c r="G267" s="11" t="s">
        <v>1065</v>
      </c>
      <c r="H267" s="34" t="s">
        <v>1066</v>
      </c>
      <c r="I267" s="11" t="s">
        <v>34</v>
      </c>
      <c r="J267" s="62" t="s">
        <v>39</v>
      </c>
      <c r="K267" s="11" t="s">
        <v>1065</v>
      </c>
      <c r="L267" s="34" t="s">
        <v>1066</v>
      </c>
      <c r="M267" s="11" t="s">
        <v>34</v>
      </c>
      <c r="N267" s="30" t="s">
        <v>56</v>
      </c>
      <c r="O267" s="53">
        <v>45602</v>
      </c>
      <c r="P267" s="177" t="s">
        <v>1081</v>
      </c>
    </row>
    <row r="268" spans="1:23" x14ac:dyDescent="0.2">
      <c r="A268" s="38">
        <v>5449</v>
      </c>
      <c r="B268" s="10" t="s">
        <v>1082</v>
      </c>
      <c r="C268" s="14">
        <v>1991</v>
      </c>
      <c r="D268" s="35">
        <f t="shared" ca="1" si="26"/>
        <v>34</v>
      </c>
      <c r="E268" s="19" t="str">
        <f ca="1">VLOOKUP(D268,[2]Altersklassen!$A$2:$B$93,2)</f>
        <v>AK 0</v>
      </c>
      <c r="F268" s="14" t="s">
        <v>59</v>
      </c>
      <c r="G268" s="4" t="s">
        <v>1065</v>
      </c>
      <c r="H268" s="8" t="s">
        <v>1066</v>
      </c>
      <c r="I268" s="4" t="s">
        <v>34</v>
      </c>
      <c r="J268" s="21" t="s">
        <v>39</v>
      </c>
      <c r="K268" s="4" t="s">
        <v>1065</v>
      </c>
      <c r="L268" s="8" t="s">
        <v>1066</v>
      </c>
      <c r="M268" s="4" t="s">
        <v>34</v>
      </c>
      <c r="N268" s="17" t="s">
        <v>56</v>
      </c>
      <c r="O268" s="15">
        <v>44459</v>
      </c>
      <c r="P268" s="64" t="s">
        <v>1083</v>
      </c>
    </row>
    <row r="269" spans="1:23" s="85" customFormat="1" x14ac:dyDescent="0.2">
      <c r="A269" s="39">
        <v>5751</v>
      </c>
      <c r="B269" s="33" t="s">
        <v>1084</v>
      </c>
      <c r="C269" s="22">
        <v>1997</v>
      </c>
      <c r="D269" s="35">
        <f t="shared" ca="1" si="26"/>
        <v>28</v>
      </c>
      <c r="E269" s="19" t="str">
        <f ca="1">VLOOKUP(D269,[2]Altersklassen!$A$2:$B$93,2)</f>
        <v>Allg. Klasse</v>
      </c>
      <c r="F269" s="22" t="s">
        <v>16</v>
      </c>
      <c r="G269" s="11" t="s">
        <v>1065</v>
      </c>
      <c r="H269" s="34" t="s">
        <v>1066</v>
      </c>
      <c r="I269" s="11" t="s">
        <v>34</v>
      </c>
      <c r="J269" s="62" t="s">
        <v>39</v>
      </c>
      <c r="K269" s="11" t="s">
        <v>1065</v>
      </c>
      <c r="L269" s="34" t="s">
        <v>1066</v>
      </c>
      <c r="M269" s="11" t="s">
        <v>34</v>
      </c>
      <c r="N269" s="30" t="s">
        <v>56</v>
      </c>
      <c r="O269" s="53">
        <v>45708</v>
      </c>
      <c r="P269" s="177" t="s">
        <v>1071</v>
      </c>
    </row>
    <row r="270" spans="1:23" x14ac:dyDescent="0.2">
      <c r="A270" s="38">
        <v>5755</v>
      </c>
      <c r="B270" s="10" t="s">
        <v>1108</v>
      </c>
      <c r="C270" s="14">
        <v>2005</v>
      </c>
      <c r="D270" s="35">
        <f t="shared" ref="D270" ca="1" si="27">YEAR(TODAY())-C270</f>
        <v>20</v>
      </c>
      <c r="E270" s="19" t="str">
        <f ca="1">VLOOKUP(D270,[2]Altersklassen!$A$2:$B$93,2)</f>
        <v>U20 (Junioren)</v>
      </c>
      <c r="F270" s="14" t="s">
        <v>59</v>
      </c>
      <c r="G270" s="4" t="s">
        <v>1065</v>
      </c>
      <c r="H270" s="8" t="s">
        <v>1066</v>
      </c>
      <c r="I270" s="4" t="s">
        <v>34</v>
      </c>
      <c r="J270" s="21" t="s">
        <v>39</v>
      </c>
      <c r="K270" s="4" t="s">
        <v>1065</v>
      </c>
      <c r="L270" s="8" t="s">
        <v>1066</v>
      </c>
      <c r="M270" s="4" t="s">
        <v>34</v>
      </c>
      <c r="N270" s="17" t="s">
        <v>56</v>
      </c>
      <c r="O270" s="15">
        <v>45714</v>
      </c>
      <c r="P270" s="64" t="s">
        <v>1109</v>
      </c>
    </row>
    <row r="271" spans="1:23" s="66" customFormat="1" x14ac:dyDescent="0.2">
      <c r="A271" s="115">
        <v>4793</v>
      </c>
      <c r="B271" s="116" t="s">
        <v>890</v>
      </c>
      <c r="C271" s="14">
        <v>1998</v>
      </c>
      <c r="D271" s="35">
        <f t="shared" ref="D271:D287" ca="1" si="28">YEAR(TODAY())-C271</f>
        <v>27</v>
      </c>
      <c r="E271" s="19" t="str">
        <f ca="1">VLOOKUP(D271,[2]Altersklassen!$A$2:$B$93,2)</f>
        <v>Allg. Klasse</v>
      </c>
      <c r="F271" s="14" t="s">
        <v>59</v>
      </c>
      <c r="G271" s="94" t="s">
        <v>891</v>
      </c>
      <c r="H271" s="120" t="s">
        <v>892</v>
      </c>
      <c r="I271" s="94" t="s">
        <v>34</v>
      </c>
      <c r="J271" s="21" t="s">
        <v>39</v>
      </c>
      <c r="K271" s="94" t="s">
        <v>891</v>
      </c>
      <c r="L271" s="120" t="s">
        <v>892</v>
      </c>
      <c r="M271" s="94" t="s">
        <v>34</v>
      </c>
      <c r="N271" s="17" t="s">
        <v>56</v>
      </c>
      <c r="O271" s="15">
        <v>41380</v>
      </c>
      <c r="P271" s="64" t="s">
        <v>893</v>
      </c>
    </row>
    <row r="272" spans="1:23" x14ac:dyDescent="0.2">
      <c r="A272" s="38">
        <v>5005</v>
      </c>
      <c r="B272" s="10" t="s">
        <v>894</v>
      </c>
      <c r="C272" s="14">
        <v>1999</v>
      </c>
      <c r="D272" s="35">
        <f t="shared" ca="1" si="28"/>
        <v>26</v>
      </c>
      <c r="E272" s="19" t="str">
        <f ca="1">VLOOKUP(D272,[2]Altersklassen!$A$2:$B$93,2)</f>
        <v>Allg. Klasse</v>
      </c>
      <c r="F272" s="14" t="s">
        <v>59</v>
      </c>
      <c r="G272" s="2" t="s">
        <v>895</v>
      </c>
      <c r="H272" s="8" t="s">
        <v>896</v>
      </c>
      <c r="I272" s="4" t="s">
        <v>34</v>
      </c>
      <c r="J272" s="21" t="s">
        <v>39</v>
      </c>
      <c r="K272" s="28" t="s">
        <v>891</v>
      </c>
      <c r="L272" s="27" t="s">
        <v>892</v>
      </c>
      <c r="M272" s="26" t="s">
        <v>34</v>
      </c>
      <c r="N272" s="21" t="s">
        <v>56</v>
      </c>
      <c r="O272" s="18">
        <v>42424</v>
      </c>
      <c r="P272" s="41" t="s">
        <v>897</v>
      </c>
      <c r="Q272" s="83"/>
      <c r="R272" s="84"/>
      <c r="S272" s="84"/>
      <c r="T272" s="84"/>
      <c r="U272" s="84"/>
      <c r="V272" s="84"/>
      <c r="W272" s="84"/>
    </row>
    <row r="273" spans="1:25" x14ac:dyDescent="0.2">
      <c r="A273" s="38">
        <v>4445</v>
      </c>
      <c r="B273" s="10" t="s">
        <v>898</v>
      </c>
      <c r="C273" s="14">
        <v>1992</v>
      </c>
      <c r="D273" s="35">
        <f t="shared" ca="1" si="28"/>
        <v>33</v>
      </c>
      <c r="E273" s="19" t="str">
        <f ca="1">VLOOKUP(D273,[2]Altersklassen!$A$2:$B$93,2)</f>
        <v>AK 0</v>
      </c>
      <c r="F273" s="14" t="s">
        <v>59</v>
      </c>
      <c r="G273" s="4" t="s">
        <v>891</v>
      </c>
      <c r="H273" s="8" t="s">
        <v>892</v>
      </c>
      <c r="I273" s="4" t="s">
        <v>34</v>
      </c>
      <c r="J273" s="21" t="s">
        <v>39</v>
      </c>
      <c r="K273" s="4" t="s">
        <v>891</v>
      </c>
      <c r="L273" s="8" t="s">
        <v>892</v>
      </c>
      <c r="M273" s="4" t="s">
        <v>34</v>
      </c>
      <c r="N273" s="17" t="s">
        <v>56</v>
      </c>
      <c r="O273" s="15">
        <v>38301</v>
      </c>
      <c r="P273" s="64" t="s">
        <v>899</v>
      </c>
    </row>
    <row r="274" spans="1:25" x14ac:dyDescent="0.2">
      <c r="A274" s="38">
        <v>4394</v>
      </c>
      <c r="B274" s="10" t="s">
        <v>900</v>
      </c>
      <c r="C274" s="14">
        <v>1991</v>
      </c>
      <c r="D274" s="35">
        <f t="shared" ca="1" si="28"/>
        <v>34</v>
      </c>
      <c r="E274" s="19" t="str">
        <f ca="1">VLOOKUP(D274,[2]Altersklassen!$A$2:$B$93,2)</f>
        <v>AK 0</v>
      </c>
      <c r="F274" s="14" t="s">
        <v>59</v>
      </c>
      <c r="G274" s="2" t="s">
        <v>891</v>
      </c>
      <c r="H274" s="8" t="s">
        <v>892</v>
      </c>
      <c r="I274" s="4" t="s">
        <v>34</v>
      </c>
      <c r="J274" s="21" t="s">
        <v>39</v>
      </c>
      <c r="K274" s="2" t="s">
        <v>891</v>
      </c>
      <c r="L274" s="8" t="s">
        <v>892</v>
      </c>
      <c r="M274" s="4" t="s">
        <v>34</v>
      </c>
      <c r="N274" s="17" t="s">
        <v>56</v>
      </c>
      <c r="O274" s="18">
        <v>38415</v>
      </c>
      <c r="P274" s="50" t="s">
        <v>901</v>
      </c>
      <c r="Q274" s="86"/>
      <c r="R274" s="86"/>
      <c r="S274" s="86"/>
      <c r="T274" s="86"/>
      <c r="U274" s="83"/>
      <c r="V274" s="84"/>
      <c r="W274" s="84"/>
      <c r="X274" s="84"/>
      <c r="Y274" s="84"/>
    </row>
    <row r="275" spans="1:25" s="82" customFormat="1" x14ac:dyDescent="0.2">
      <c r="A275" s="36">
        <v>5285</v>
      </c>
      <c r="B275" s="37" t="s">
        <v>902</v>
      </c>
      <c r="C275" s="16">
        <v>2005</v>
      </c>
      <c r="D275" s="35">
        <f t="shared" ca="1" si="28"/>
        <v>20</v>
      </c>
      <c r="E275" s="19" t="str">
        <f ca="1">VLOOKUP(D275,[2]Altersklassen!$A$2:$B$93,2)</f>
        <v>U20 (Junioren)</v>
      </c>
      <c r="F275" s="16" t="s">
        <v>16</v>
      </c>
      <c r="G275" s="7" t="s">
        <v>891</v>
      </c>
      <c r="H275" s="9" t="s">
        <v>892</v>
      </c>
      <c r="I275" s="3" t="s">
        <v>34</v>
      </c>
      <c r="J275" s="56" t="s">
        <v>39</v>
      </c>
      <c r="K275" s="7" t="s">
        <v>891</v>
      </c>
      <c r="L275" s="9" t="s">
        <v>892</v>
      </c>
      <c r="M275" s="3" t="s">
        <v>34</v>
      </c>
      <c r="N275" s="56" t="s">
        <v>56</v>
      </c>
      <c r="O275" s="51">
        <v>42803</v>
      </c>
      <c r="P275" s="43" t="s">
        <v>903</v>
      </c>
      <c r="Q275" s="172"/>
      <c r="R275" s="172"/>
      <c r="S275" s="172"/>
      <c r="T275" s="172"/>
      <c r="U275" s="80"/>
      <c r="V275" s="81"/>
      <c r="W275" s="81"/>
      <c r="X275" s="81"/>
      <c r="Y275" s="81"/>
    </row>
    <row r="276" spans="1:25" x14ac:dyDescent="0.2">
      <c r="A276" s="38">
        <v>5195</v>
      </c>
      <c r="B276" s="10" t="s">
        <v>904</v>
      </c>
      <c r="C276" s="14">
        <v>1971</v>
      </c>
      <c r="D276" s="35">
        <f t="shared" ca="1" si="28"/>
        <v>54</v>
      </c>
      <c r="E276" s="19" t="str">
        <f ca="1">VLOOKUP(D276,[2]Altersklassen!$A$2:$B$93,2)</f>
        <v>AK 4</v>
      </c>
      <c r="F276" s="14" t="s">
        <v>59</v>
      </c>
      <c r="G276" s="4" t="s">
        <v>891</v>
      </c>
      <c r="H276" s="8" t="s">
        <v>892</v>
      </c>
      <c r="I276" s="4" t="s">
        <v>34</v>
      </c>
      <c r="J276" s="21" t="s">
        <v>39</v>
      </c>
      <c r="K276" s="4" t="s">
        <v>891</v>
      </c>
      <c r="L276" s="8" t="s">
        <v>892</v>
      </c>
      <c r="M276" s="4" t="s">
        <v>34</v>
      </c>
      <c r="N276" s="17" t="s">
        <v>56</v>
      </c>
      <c r="O276" s="15">
        <v>43213</v>
      </c>
      <c r="P276" s="64" t="s">
        <v>905</v>
      </c>
    </row>
    <row r="277" spans="1:25" s="66" customFormat="1" x14ac:dyDescent="0.2">
      <c r="A277" s="115">
        <v>4840</v>
      </c>
      <c r="B277" s="116" t="s">
        <v>906</v>
      </c>
      <c r="C277" s="14">
        <v>2000</v>
      </c>
      <c r="D277" s="35">
        <f t="shared" ca="1" si="28"/>
        <v>25</v>
      </c>
      <c r="E277" s="19" t="str">
        <f ca="1">VLOOKUP(D277,[2]Altersklassen!$A$2:$B$93,2)</f>
        <v>Allg. Klasse</v>
      </c>
      <c r="F277" s="14" t="s">
        <v>59</v>
      </c>
      <c r="G277" s="94" t="s">
        <v>891</v>
      </c>
      <c r="H277" s="120" t="s">
        <v>892</v>
      </c>
      <c r="I277" s="94" t="s">
        <v>34</v>
      </c>
      <c r="J277" s="21" t="s">
        <v>39</v>
      </c>
      <c r="K277" s="94" t="s">
        <v>891</v>
      </c>
      <c r="L277" s="120" t="s">
        <v>892</v>
      </c>
      <c r="M277" s="94" t="s">
        <v>34</v>
      </c>
      <c r="N277" s="17" t="s">
        <v>56</v>
      </c>
      <c r="O277" s="15">
        <v>41380</v>
      </c>
      <c r="P277" s="64" t="s">
        <v>893</v>
      </c>
    </row>
    <row r="278" spans="1:25" x14ac:dyDescent="0.2">
      <c r="A278" s="38">
        <v>4744</v>
      </c>
      <c r="B278" s="10" t="s">
        <v>907</v>
      </c>
      <c r="C278" s="14">
        <v>1997</v>
      </c>
      <c r="D278" s="35">
        <f t="shared" ca="1" si="28"/>
        <v>28</v>
      </c>
      <c r="E278" s="19" t="str">
        <f ca="1">VLOOKUP(D278,[2]Altersklassen!$A$2:$B$93,2)</f>
        <v>Allg. Klasse</v>
      </c>
      <c r="F278" s="14" t="s">
        <v>59</v>
      </c>
      <c r="G278" s="2" t="s">
        <v>891</v>
      </c>
      <c r="H278" s="8" t="s">
        <v>892</v>
      </c>
      <c r="I278" s="4" t="s">
        <v>34</v>
      </c>
      <c r="J278" s="21" t="s">
        <v>39</v>
      </c>
      <c r="K278" s="2" t="s">
        <v>891</v>
      </c>
      <c r="L278" s="8" t="s">
        <v>892</v>
      </c>
      <c r="M278" s="4" t="s">
        <v>34</v>
      </c>
      <c r="N278" s="17" t="s">
        <v>56</v>
      </c>
      <c r="O278" s="18">
        <v>41177</v>
      </c>
      <c r="P278" s="41" t="s">
        <v>908</v>
      </c>
      <c r="Q278" s="86"/>
      <c r="R278" s="86"/>
      <c r="S278" s="86"/>
      <c r="T278" s="86"/>
      <c r="U278" s="83"/>
      <c r="V278" s="84"/>
      <c r="W278" s="84"/>
      <c r="X278" s="84"/>
      <c r="Y278" s="84"/>
    </row>
    <row r="279" spans="1:25" x14ac:dyDescent="0.2">
      <c r="A279" s="38">
        <v>4792</v>
      </c>
      <c r="B279" s="10" t="s">
        <v>909</v>
      </c>
      <c r="C279" s="14">
        <v>1997</v>
      </c>
      <c r="D279" s="35">
        <f t="shared" ca="1" si="28"/>
        <v>28</v>
      </c>
      <c r="E279" s="19" t="str">
        <f ca="1">VLOOKUP(D279,[2]Altersklassen!$A$2:$B$93,2)</f>
        <v>Allg. Klasse</v>
      </c>
      <c r="F279" s="14" t="s">
        <v>59</v>
      </c>
      <c r="G279" s="2" t="s">
        <v>891</v>
      </c>
      <c r="H279" s="8" t="s">
        <v>892</v>
      </c>
      <c r="I279" s="4" t="s">
        <v>34</v>
      </c>
      <c r="J279" s="21" t="s">
        <v>39</v>
      </c>
      <c r="K279" s="2" t="s">
        <v>891</v>
      </c>
      <c r="L279" s="8" t="s">
        <v>892</v>
      </c>
      <c r="M279" s="4" t="s">
        <v>34</v>
      </c>
      <c r="N279" s="17" t="s">
        <v>56</v>
      </c>
      <c r="O279" s="18">
        <v>41380</v>
      </c>
      <c r="P279" s="41" t="s">
        <v>893</v>
      </c>
      <c r="Q279" s="86"/>
      <c r="R279" s="86"/>
      <c r="S279" s="86"/>
      <c r="T279" s="86"/>
      <c r="U279" s="83"/>
      <c r="V279" s="84"/>
      <c r="W279" s="84"/>
      <c r="X279" s="84"/>
      <c r="Y279" s="84"/>
    </row>
    <row r="280" spans="1:25" x14ac:dyDescent="0.2">
      <c r="A280" s="38">
        <v>5427</v>
      </c>
      <c r="B280" s="10" t="s">
        <v>945</v>
      </c>
      <c r="C280" s="14">
        <v>2007</v>
      </c>
      <c r="D280" s="35">
        <f t="shared" ca="1" si="28"/>
        <v>18</v>
      </c>
      <c r="E280" s="19" t="str">
        <f ca="1">VLOOKUP(D280,[2]Altersklassen!$A$2:$B$93,2)</f>
        <v>U20 (Junioren)</v>
      </c>
      <c r="F280" s="14" t="s">
        <v>59</v>
      </c>
      <c r="G280" s="2" t="s">
        <v>9</v>
      </c>
      <c r="H280" s="8" t="s">
        <v>10</v>
      </c>
      <c r="I280" s="4" t="s">
        <v>34</v>
      </c>
      <c r="J280" s="21" t="s">
        <v>39</v>
      </c>
      <c r="K280" s="2" t="s">
        <v>9</v>
      </c>
      <c r="L280" s="8" t="s">
        <v>10</v>
      </c>
      <c r="M280" s="4" t="s">
        <v>34</v>
      </c>
      <c r="N280" s="21" t="s">
        <v>56</v>
      </c>
      <c r="O280" s="15">
        <v>42331</v>
      </c>
      <c r="P280" s="40" t="s">
        <v>946</v>
      </c>
      <c r="Q280" s="86"/>
      <c r="R280" s="86"/>
      <c r="S280" s="86"/>
      <c r="T280" s="86"/>
      <c r="U280" s="83"/>
      <c r="V280" s="84"/>
      <c r="W280" s="84"/>
      <c r="X280" s="84"/>
      <c r="Y280" s="84"/>
    </row>
    <row r="281" spans="1:25" s="85" customFormat="1" x14ac:dyDescent="0.2">
      <c r="A281" s="39">
        <v>5692</v>
      </c>
      <c r="B281" s="33" t="s">
        <v>696</v>
      </c>
      <c r="C281" s="22">
        <v>2010</v>
      </c>
      <c r="D281" s="35">
        <f t="shared" ca="1" si="28"/>
        <v>15</v>
      </c>
      <c r="E281" s="19" t="str">
        <f ca="1">VLOOKUP(D281,[2]Altersklassen!$A$2:$B$93,2)</f>
        <v>U15 (Jugend B)</v>
      </c>
      <c r="F281" s="22" t="s">
        <v>16</v>
      </c>
      <c r="G281" s="13" t="s">
        <v>9</v>
      </c>
      <c r="H281" s="34" t="s">
        <v>10</v>
      </c>
      <c r="I281" s="11" t="s">
        <v>34</v>
      </c>
      <c r="J281" s="62" t="s">
        <v>39</v>
      </c>
      <c r="K281" s="13" t="s">
        <v>9</v>
      </c>
      <c r="L281" s="34" t="s">
        <v>10</v>
      </c>
      <c r="M281" s="11" t="s">
        <v>34</v>
      </c>
      <c r="N281" s="62" t="s">
        <v>56</v>
      </c>
      <c r="O281" s="24">
        <v>43167</v>
      </c>
      <c r="P281" s="47" t="s">
        <v>697</v>
      </c>
      <c r="Q281" s="87"/>
      <c r="R281" s="88"/>
      <c r="S281" s="88"/>
      <c r="T281" s="88"/>
      <c r="U281" s="88"/>
      <c r="V281" s="88"/>
      <c r="W281" s="88"/>
    </row>
    <row r="282" spans="1:25" x14ac:dyDescent="0.2">
      <c r="A282" s="38">
        <v>3302</v>
      </c>
      <c r="B282" s="10" t="s">
        <v>477</v>
      </c>
      <c r="C282" s="14">
        <v>1973</v>
      </c>
      <c r="D282" s="35">
        <f t="shared" ca="1" si="28"/>
        <v>52</v>
      </c>
      <c r="E282" s="19" t="str">
        <f ca="1">VLOOKUP(D282,[2]Altersklassen!$A$2:$B$93,2)</f>
        <v>AK 4</v>
      </c>
      <c r="F282" s="14" t="s">
        <v>59</v>
      </c>
      <c r="G282" s="2" t="s">
        <v>9</v>
      </c>
      <c r="H282" s="8" t="s">
        <v>10</v>
      </c>
      <c r="I282" s="4" t="s">
        <v>34</v>
      </c>
      <c r="J282" s="21" t="s">
        <v>39</v>
      </c>
      <c r="K282" s="2" t="s">
        <v>9</v>
      </c>
      <c r="L282" s="8" t="s">
        <v>10</v>
      </c>
      <c r="M282" s="4" t="s">
        <v>34</v>
      </c>
      <c r="N282" s="21" t="s">
        <v>56</v>
      </c>
      <c r="O282" s="18">
        <v>31769</v>
      </c>
      <c r="P282" s="41" t="s">
        <v>478</v>
      </c>
      <c r="Q282" s="83"/>
      <c r="R282" s="84"/>
      <c r="S282" s="84"/>
      <c r="T282" s="84"/>
      <c r="U282" s="84"/>
      <c r="V282" s="84"/>
      <c r="W282" s="84"/>
    </row>
    <row r="283" spans="1:25" x14ac:dyDescent="0.2">
      <c r="A283" s="38">
        <v>2567</v>
      </c>
      <c r="B283" s="10" t="s">
        <v>311</v>
      </c>
      <c r="C283" s="14">
        <v>1962</v>
      </c>
      <c r="D283" s="35">
        <f t="shared" ca="1" si="28"/>
        <v>63</v>
      </c>
      <c r="E283" s="19" t="str">
        <f ca="1">VLOOKUP(D283,[2]Altersklassen!$A$2:$B$93,2)</f>
        <v>AK 6</v>
      </c>
      <c r="F283" s="14" t="s">
        <v>59</v>
      </c>
      <c r="G283" s="4" t="s">
        <v>65</v>
      </c>
      <c r="H283" s="6" t="s">
        <v>66</v>
      </c>
      <c r="I283" s="4" t="s">
        <v>43</v>
      </c>
      <c r="J283" s="21" t="s">
        <v>39</v>
      </c>
      <c r="K283" s="26" t="s">
        <v>9</v>
      </c>
      <c r="L283" s="29" t="s">
        <v>10</v>
      </c>
      <c r="M283" s="26" t="s">
        <v>34</v>
      </c>
      <c r="N283" s="17" t="s">
        <v>56</v>
      </c>
      <c r="O283" s="15">
        <v>29851</v>
      </c>
      <c r="P283" s="49" t="s">
        <v>313</v>
      </c>
      <c r="Q283" s="86"/>
      <c r="R283" s="86"/>
      <c r="S283" s="86"/>
      <c r="T283" s="86"/>
      <c r="U283" s="83"/>
      <c r="V283" s="84"/>
      <c r="W283" s="84"/>
      <c r="X283" s="84"/>
      <c r="Y283" s="84"/>
    </row>
    <row r="284" spans="1:25" x14ac:dyDescent="0.2">
      <c r="A284" s="38">
        <v>4729</v>
      </c>
      <c r="B284" s="10" t="s">
        <v>479</v>
      </c>
      <c r="C284" s="14">
        <v>1997</v>
      </c>
      <c r="D284" s="35">
        <f t="shared" ca="1" si="28"/>
        <v>28</v>
      </c>
      <c r="E284" s="19" t="str">
        <f ca="1">VLOOKUP(D284,[2]Altersklassen!$A$2:$B$93,2)</f>
        <v>Allg. Klasse</v>
      </c>
      <c r="F284" s="14" t="s">
        <v>59</v>
      </c>
      <c r="G284" s="2" t="s">
        <v>9</v>
      </c>
      <c r="H284" s="8" t="s">
        <v>10</v>
      </c>
      <c r="I284" s="4" t="s">
        <v>34</v>
      </c>
      <c r="J284" s="21" t="s">
        <v>39</v>
      </c>
      <c r="K284" s="2" t="s">
        <v>9</v>
      </c>
      <c r="L284" s="8" t="s">
        <v>10</v>
      </c>
      <c r="M284" s="4" t="s">
        <v>34</v>
      </c>
      <c r="N284" s="21" t="s">
        <v>56</v>
      </c>
      <c r="O284" s="18">
        <v>40990</v>
      </c>
      <c r="P284" s="41" t="s">
        <v>480</v>
      </c>
      <c r="Q284" s="83"/>
      <c r="R284" s="84"/>
      <c r="S284" s="84"/>
      <c r="T284" s="84"/>
      <c r="U284" s="84"/>
      <c r="V284" s="84"/>
      <c r="W284" s="84"/>
    </row>
    <row r="285" spans="1:25" x14ac:dyDescent="0.2">
      <c r="A285" s="38">
        <v>5626</v>
      </c>
      <c r="B285" s="10" t="s">
        <v>541</v>
      </c>
      <c r="C285" s="14">
        <v>2004</v>
      </c>
      <c r="D285" s="35">
        <f t="shared" ca="1" si="28"/>
        <v>21</v>
      </c>
      <c r="E285" s="19" t="str">
        <f ca="1">VLOOKUP(D285,[2]Altersklassen!$A$2:$B$93,2)</f>
        <v>U23</v>
      </c>
      <c r="F285" s="14" t="s">
        <v>59</v>
      </c>
      <c r="G285" s="2" t="s">
        <v>9</v>
      </c>
      <c r="H285" s="8" t="s">
        <v>10</v>
      </c>
      <c r="I285" s="4" t="s">
        <v>34</v>
      </c>
      <c r="J285" s="21" t="s">
        <v>39</v>
      </c>
      <c r="K285" s="2" t="s">
        <v>9</v>
      </c>
      <c r="L285" s="8" t="s">
        <v>10</v>
      </c>
      <c r="M285" s="4" t="s">
        <v>34</v>
      </c>
      <c r="N285" s="17" t="s">
        <v>56</v>
      </c>
      <c r="O285" s="15">
        <v>45041</v>
      </c>
      <c r="P285" s="40" t="s">
        <v>542</v>
      </c>
      <c r="Q285" s="19"/>
      <c r="R285" s="19"/>
      <c r="S285" s="19"/>
      <c r="T285" s="19"/>
      <c r="U285" s="83"/>
      <c r="V285" s="84"/>
      <c r="W285" s="84"/>
      <c r="X285" s="84"/>
      <c r="Y285" s="84"/>
    </row>
    <row r="286" spans="1:25" x14ac:dyDescent="0.2">
      <c r="A286" s="38">
        <v>4108</v>
      </c>
      <c r="B286" s="10" t="s">
        <v>719</v>
      </c>
      <c r="C286" s="14">
        <v>1971</v>
      </c>
      <c r="D286" s="35">
        <f t="shared" ca="1" si="28"/>
        <v>54</v>
      </c>
      <c r="E286" s="19" t="str">
        <f ca="1">VLOOKUP(D286,[2]Altersklassen!$A$2:$B$93,2)</f>
        <v>AK 4</v>
      </c>
      <c r="F286" s="14" t="s">
        <v>59</v>
      </c>
      <c r="G286" s="2" t="s">
        <v>9</v>
      </c>
      <c r="H286" s="8" t="s">
        <v>10</v>
      </c>
      <c r="I286" s="4" t="s">
        <v>34</v>
      </c>
      <c r="J286" s="21" t="s">
        <v>39</v>
      </c>
      <c r="K286" s="2" t="s">
        <v>9</v>
      </c>
      <c r="L286" s="8" t="s">
        <v>10</v>
      </c>
      <c r="M286" s="4" t="s">
        <v>34</v>
      </c>
      <c r="N286" s="21" t="s">
        <v>56</v>
      </c>
      <c r="O286" s="18">
        <v>36260</v>
      </c>
      <c r="P286" s="41" t="s">
        <v>720</v>
      </c>
      <c r="Q286" s="84"/>
      <c r="R286" s="84"/>
      <c r="S286" s="84"/>
      <c r="T286" s="84"/>
      <c r="U286" s="84"/>
    </row>
    <row r="287" spans="1:25" x14ac:dyDescent="0.2">
      <c r="A287" s="38">
        <v>5713</v>
      </c>
      <c r="B287" s="10" t="s">
        <v>739</v>
      </c>
      <c r="C287" s="14">
        <v>2000</v>
      </c>
      <c r="D287" s="35">
        <f t="shared" ca="1" si="28"/>
        <v>25</v>
      </c>
      <c r="E287" s="19" t="str">
        <f ca="1">VLOOKUP(D287,[2]Altersklassen!$A$2:$B$93,2)</f>
        <v>Allg. Klasse</v>
      </c>
      <c r="F287" s="14" t="s">
        <v>59</v>
      </c>
      <c r="G287" s="2" t="s">
        <v>9</v>
      </c>
      <c r="H287" s="8" t="s">
        <v>10</v>
      </c>
      <c r="I287" s="4" t="s">
        <v>34</v>
      </c>
      <c r="J287" s="21" t="s">
        <v>39</v>
      </c>
      <c r="K287" s="2" t="s">
        <v>9</v>
      </c>
      <c r="L287" s="8" t="s">
        <v>10</v>
      </c>
      <c r="M287" s="4" t="s">
        <v>34</v>
      </c>
      <c r="N287" s="17" t="s">
        <v>56</v>
      </c>
      <c r="O287" s="15">
        <v>45553</v>
      </c>
      <c r="P287" s="40" t="s">
        <v>740</v>
      </c>
      <c r="Q287" s="19"/>
      <c r="R287" s="19"/>
      <c r="S287" s="19"/>
      <c r="T287" s="19"/>
      <c r="U287" s="83"/>
      <c r="V287" s="84"/>
      <c r="W287" s="84"/>
      <c r="X287" s="84"/>
      <c r="Y287" s="84"/>
    </row>
    <row r="288" spans="1:25" s="85" customFormat="1" x14ac:dyDescent="0.2">
      <c r="A288" s="39">
        <v>5645</v>
      </c>
      <c r="B288" s="33" t="s">
        <v>955</v>
      </c>
      <c r="C288" s="22">
        <v>2006</v>
      </c>
      <c r="D288" s="35">
        <f t="shared" ref="D288:D289" ca="1" si="29">YEAR(TODAY())-C288</f>
        <v>19</v>
      </c>
      <c r="E288" s="19" t="str">
        <f ca="1">VLOOKUP(D288,[2]Altersklassen!$A$2:$B$93,2)</f>
        <v>U20 (Junioren)</v>
      </c>
      <c r="F288" s="22" t="s">
        <v>16</v>
      </c>
      <c r="G288" s="11" t="s">
        <v>956</v>
      </c>
      <c r="H288" s="34" t="s">
        <v>957</v>
      </c>
      <c r="I288" s="11" t="s">
        <v>34</v>
      </c>
      <c r="J288" s="62" t="s">
        <v>39</v>
      </c>
      <c r="K288" s="11" t="s">
        <v>956</v>
      </c>
      <c r="L288" s="34" t="s">
        <v>957</v>
      </c>
      <c r="M288" s="11" t="s">
        <v>34</v>
      </c>
      <c r="N288" s="30" t="s">
        <v>56</v>
      </c>
      <c r="O288" s="53">
        <v>45163</v>
      </c>
      <c r="P288" s="177" t="s">
        <v>958</v>
      </c>
    </row>
    <row r="289" spans="1:26" s="85" customFormat="1" x14ac:dyDescent="0.2">
      <c r="A289" s="39">
        <v>5566</v>
      </c>
      <c r="B289" s="33" t="s">
        <v>959</v>
      </c>
      <c r="C289" s="22">
        <v>1996</v>
      </c>
      <c r="D289" s="35">
        <f t="shared" ca="1" si="29"/>
        <v>29</v>
      </c>
      <c r="E289" s="19" t="str">
        <f ca="1">VLOOKUP(D289,[2]Altersklassen!$A$2:$B$93,2)</f>
        <v>Allg. Klasse</v>
      </c>
      <c r="F289" s="22" t="s">
        <v>16</v>
      </c>
      <c r="G289" s="11" t="s">
        <v>956</v>
      </c>
      <c r="H289" s="34" t="s">
        <v>957</v>
      </c>
      <c r="I289" s="11" t="s">
        <v>34</v>
      </c>
      <c r="J289" s="60" t="s">
        <v>108</v>
      </c>
      <c r="K289" s="11" t="s">
        <v>956</v>
      </c>
      <c r="L289" s="34" t="s">
        <v>957</v>
      </c>
      <c r="M289" s="11" t="s">
        <v>34</v>
      </c>
      <c r="N289" s="61" t="s">
        <v>60</v>
      </c>
      <c r="O289" s="53">
        <v>44914</v>
      </c>
      <c r="P289" s="177" t="s">
        <v>960</v>
      </c>
    </row>
    <row r="290" spans="1:26" x14ac:dyDescent="0.2">
      <c r="A290" s="38">
        <v>5680</v>
      </c>
      <c r="B290" s="10" t="s">
        <v>961</v>
      </c>
      <c r="C290" s="14">
        <v>1989</v>
      </c>
      <c r="D290" s="35">
        <f t="shared" ref="D290:D298" ca="1" si="30">YEAR(TODAY())-C290</f>
        <v>36</v>
      </c>
      <c r="E290" s="19" t="str">
        <f ca="1">VLOOKUP(D290,[2]Altersklassen!$A$2:$B$93,2)</f>
        <v>AK 1</v>
      </c>
      <c r="F290" s="14" t="s">
        <v>59</v>
      </c>
      <c r="G290" s="4" t="s">
        <v>956</v>
      </c>
      <c r="H290" s="8" t="s">
        <v>957</v>
      </c>
      <c r="I290" s="4" t="s">
        <v>34</v>
      </c>
      <c r="J290" s="21" t="s">
        <v>39</v>
      </c>
      <c r="K290" s="4" t="s">
        <v>956</v>
      </c>
      <c r="L290" s="8" t="s">
        <v>957</v>
      </c>
      <c r="M290" s="4" t="s">
        <v>34</v>
      </c>
      <c r="N290" s="17" t="s">
        <v>56</v>
      </c>
      <c r="O290" s="15">
        <v>45356</v>
      </c>
      <c r="P290" s="64" t="s">
        <v>962</v>
      </c>
    </row>
    <row r="291" spans="1:26" x14ac:dyDescent="0.2">
      <c r="A291" s="38">
        <v>5563</v>
      </c>
      <c r="B291" s="10" t="s">
        <v>963</v>
      </c>
      <c r="C291" s="14">
        <v>1973</v>
      </c>
      <c r="D291" s="35">
        <f t="shared" ca="1" si="30"/>
        <v>52</v>
      </c>
      <c r="E291" s="19" t="str">
        <f ca="1">VLOOKUP(D291,[2]Altersklassen!$A$2:$B$93,2)</f>
        <v>AK 4</v>
      </c>
      <c r="F291" s="14" t="s">
        <v>59</v>
      </c>
      <c r="G291" s="4" t="s">
        <v>956</v>
      </c>
      <c r="H291" s="8" t="s">
        <v>957</v>
      </c>
      <c r="I291" s="4" t="s">
        <v>34</v>
      </c>
      <c r="J291" s="21" t="s">
        <v>39</v>
      </c>
      <c r="K291" s="4" t="s">
        <v>956</v>
      </c>
      <c r="L291" s="8" t="s">
        <v>957</v>
      </c>
      <c r="M291" s="4" t="s">
        <v>34</v>
      </c>
      <c r="N291" s="17" t="s">
        <v>56</v>
      </c>
      <c r="O291" s="15">
        <v>44896</v>
      </c>
      <c r="P291" s="64" t="s">
        <v>964</v>
      </c>
    </row>
    <row r="292" spans="1:26" x14ac:dyDescent="0.2">
      <c r="A292" s="38">
        <v>5644</v>
      </c>
      <c r="B292" s="10" t="s">
        <v>965</v>
      </c>
      <c r="C292" s="14">
        <v>1971</v>
      </c>
      <c r="D292" s="35">
        <f t="shared" ca="1" si="30"/>
        <v>54</v>
      </c>
      <c r="E292" s="19" t="str">
        <f ca="1">VLOOKUP(D292,[2]Altersklassen!$A$2:$B$93,2)</f>
        <v>AK 4</v>
      </c>
      <c r="F292" s="14" t="s">
        <v>59</v>
      </c>
      <c r="G292" s="4" t="s">
        <v>956</v>
      </c>
      <c r="H292" s="8" t="s">
        <v>957</v>
      </c>
      <c r="I292" s="4" t="s">
        <v>34</v>
      </c>
      <c r="J292" s="21" t="s">
        <v>39</v>
      </c>
      <c r="K292" s="4" t="s">
        <v>956</v>
      </c>
      <c r="L292" s="8" t="s">
        <v>957</v>
      </c>
      <c r="M292" s="4" t="s">
        <v>34</v>
      </c>
      <c r="N292" s="17" t="s">
        <v>56</v>
      </c>
      <c r="O292" s="15">
        <v>45163</v>
      </c>
      <c r="P292" s="64" t="s">
        <v>958</v>
      </c>
    </row>
    <row r="293" spans="1:26" x14ac:dyDescent="0.2">
      <c r="A293" s="38">
        <v>5572</v>
      </c>
      <c r="B293" s="10" t="s">
        <v>966</v>
      </c>
      <c r="C293" s="14">
        <v>1991</v>
      </c>
      <c r="D293" s="35">
        <f t="shared" ca="1" si="30"/>
        <v>34</v>
      </c>
      <c r="E293" s="19" t="str">
        <f ca="1">VLOOKUP(D293,[2]Altersklassen!$A$2:$B$93,2)</f>
        <v>AK 0</v>
      </c>
      <c r="F293" s="14" t="s">
        <v>59</v>
      </c>
      <c r="G293" s="4" t="s">
        <v>956</v>
      </c>
      <c r="H293" s="8" t="s">
        <v>957</v>
      </c>
      <c r="I293" s="4" t="s">
        <v>34</v>
      </c>
      <c r="J293" s="21" t="s">
        <v>39</v>
      </c>
      <c r="K293" s="4" t="s">
        <v>956</v>
      </c>
      <c r="L293" s="8" t="s">
        <v>957</v>
      </c>
      <c r="M293" s="4" t="s">
        <v>34</v>
      </c>
      <c r="N293" s="17" t="s">
        <v>56</v>
      </c>
      <c r="O293" s="15">
        <v>44947</v>
      </c>
      <c r="P293" s="64" t="s">
        <v>967</v>
      </c>
    </row>
    <row r="294" spans="1:26" s="85" customFormat="1" x14ac:dyDescent="0.2">
      <c r="A294" s="39">
        <v>5565</v>
      </c>
      <c r="B294" s="33" t="s">
        <v>968</v>
      </c>
      <c r="C294" s="22">
        <v>1988</v>
      </c>
      <c r="D294" s="35">
        <f t="shared" ca="1" si="30"/>
        <v>37</v>
      </c>
      <c r="E294" s="19" t="str">
        <f ca="1">VLOOKUP(D294,[2]Altersklassen!$A$2:$B$93,2)</f>
        <v>AK 1</v>
      </c>
      <c r="F294" s="22" t="s">
        <v>16</v>
      </c>
      <c r="G294" s="11" t="s">
        <v>956</v>
      </c>
      <c r="H294" s="34" t="s">
        <v>957</v>
      </c>
      <c r="I294" s="11" t="s">
        <v>34</v>
      </c>
      <c r="J294" s="62" t="s">
        <v>39</v>
      </c>
      <c r="K294" s="11" t="s">
        <v>956</v>
      </c>
      <c r="L294" s="34" t="s">
        <v>957</v>
      </c>
      <c r="M294" s="11" t="s">
        <v>34</v>
      </c>
      <c r="N294" s="30" t="s">
        <v>56</v>
      </c>
      <c r="O294" s="53">
        <v>44896</v>
      </c>
      <c r="P294" s="177" t="s">
        <v>964</v>
      </c>
    </row>
    <row r="295" spans="1:26" s="85" customFormat="1" x14ac:dyDescent="0.2">
      <c r="A295" s="39">
        <v>5564</v>
      </c>
      <c r="B295" s="33" t="s">
        <v>969</v>
      </c>
      <c r="C295" s="22">
        <v>1983</v>
      </c>
      <c r="D295" s="35">
        <f t="shared" ca="1" si="30"/>
        <v>42</v>
      </c>
      <c r="E295" s="19" t="str">
        <f ca="1">VLOOKUP(D295,[2]Altersklassen!$A$2:$B$93,2)</f>
        <v>AK 2</v>
      </c>
      <c r="F295" s="22" t="s">
        <v>16</v>
      </c>
      <c r="G295" s="11" t="s">
        <v>956</v>
      </c>
      <c r="H295" s="34" t="s">
        <v>957</v>
      </c>
      <c r="I295" s="11" t="s">
        <v>34</v>
      </c>
      <c r="J295" s="62" t="s">
        <v>39</v>
      </c>
      <c r="K295" s="11" t="s">
        <v>956</v>
      </c>
      <c r="L295" s="34" t="s">
        <v>957</v>
      </c>
      <c r="M295" s="11" t="s">
        <v>34</v>
      </c>
      <c r="N295" s="30" t="s">
        <v>56</v>
      </c>
      <c r="O295" s="53">
        <v>44896</v>
      </c>
      <c r="P295" s="177" t="s">
        <v>964</v>
      </c>
    </row>
    <row r="296" spans="1:26" x14ac:dyDescent="0.2">
      <c r="A296" s="38">
        <v>5754</v>
      </c>
      <c r="B296" s="10" t="s">
        <v>1106</v>
      </c>
      <c r="C296" s="14">
        <v>2011</v>
      </c>
      <c r="D296" s="35">
        <f t="shared" ref="D296" ca="1" si="31">YEAR(TODAY())-C296</f>
        <v>14</v>
      </c>
      <c r="E296" s="19" t="str">
        <f ca="1">VLOOKUP(D296,[2]Altersklassen!$A$2:$B$93,2)</f>
        <v>U15 (Jugend B)</v>
      </c>
      <c r="F296" s="14" t="s">
        <v>59</v>
      </c>
      <c r="G296" s="4" t="s">
        <v>956</v>
      </c>
      <c r="H296" s="8" t="s">
        <v>957</v>
      </c>
      <c r="I296" s="4" t="s">
        <v>34</v>
      </c>
      <c r="J296" s="21" t="s">
        <v>39</v>
      </c>
      <c r="K296" s="4" t="s">
        <v>956</v>
      </c>
      <c r="L296" s="8" t="s">
        <v>957</v>
      </c>
      <c r="M296" s="4" t="s">
        <v>34</v>
      </c>
      <c r="N296" s="17" t="s">
        <v>56</v>
      </c>
      <c r="O296" s="15">
        <v>45572</v>
      </c>
      <c r="P296" s="64" t="s">
        <v>1107</v>
      </c>
    </row>
    <row r="297" spans="1:26" s="85" customFormat="1" x14ac:dyDescent="0.2">
      <c r="A297" s="39">
        <v>5710</v>
      </c>
      <c r="B297" s="33" t="s">
        <v>970</v>
      </c>
      <c r="C297" s="22">
        <v>2000</v>
      </c>
      <c r="D297" s="35">
        <f t="shared" ca="1" si="30"/>
        <v>25</v>
      </c>
      <c r="E297" s="19" t="str">
        <f ca="1">VLOOKUP(D297,[2]Altersklassen!$A$2:$B$93,2)</f>
        <v>Allg. Klasse</v>
      </c>
      <c r="F297" s="22" t="s">
        <v>16</v>
      </c>
      <c r="G297" s="11" t="s">
        <v>956</v>
      </c>
      <c r="H297" s="34" t="s">
        <v>957</v>
      </c>
      <c r="I297" s="11" t="s">
        <v>34</v>
      </c>
      <c r="J297" s="62" t="s">
        <v>39</v>
      </c>
      <c r="K297" s="11" t="s">
        <v>956</v>
      </c>
      <c r="L297" s="34" t="s">
        <v>957</v>
      </c>
      <c r="M297" s="11" t="s">
        <v>34</v>
      </c>
      <c r="N297" s="30" t="s">
        <v>56</v>
      </c>
      <c r="O297" s="53">
        <v>45533</v>
      </c>
      <c r="P297" s="177" t="s">
        <v>971</v>
      </c>
    </row>
    <row r="298" spans="1:26" s="85" customFormat="1" x14ac:dyDescent="0.2">
      <c r="A298" s="39">
        <v>5630</v>
      </c>
      <c r="B298" s="33" t="s">
        <v>972</v>
      </c>
      <c r="C298" s="22">
        <v>1994</v>
      </c>
      <c r="D298" s="35">
        <f t="shared" ca="1" si="30"/>
        <v>31</v>
      </c>
      <c r="E298" s="19" t="str">
        <f ca="1">VLOOKUP(D298,[2]Altersklassen!$A$2:$B$93,2)</f>
        <v>AK 0</v>
      </c>
      <c r="F298" s="22" t="s">
        <v>16</v>
      </c>
      <c r="G298" s="11" t="s">
        <v>956</v>
      </c>
      <c r="H298" s="34" t="s">
        <v>957</v>
      </c>
      <c r="I298" s="11" t="s">
        <v>34</v>
      </c>
      <c r="J298" s="60" t="s">
        <v>108</v>
      </c>
      <c r="K298" s="11" t="s">
        <v>956</v>
      </c>
      <c r="L298" s="34" t="s">
        <v>957</v>
      </c>
      <c r="M298" s="11" t="s">
        <v>34</v>
      </c>
      <c r="N298" s="61" t="s">
        <v>60</v>
      </c>
      <c r="O298" s="53">
        <v>45054</v>
      </c>
      <c r="P298" s="177" t="s">
        <v>973</v>
      </c>
    </row>
    <row r="299" spans="1:26" x14ac:dyDescent="0.2">
      <c r="A299" s="38">
        <v>5587</v>
      </c>
      <c r="B299" s="10" t="s">
        <v>1085</v>
      </c>
      <c r="C299" s="14">
        <v>2009</v>
      </c>
      <c r="D299" s="35">
        <f t="shared" ref="D299:D307" ca="1" si="32">YEAR(TODAY())-C299</f>
        <v>16</v>
      </c>
      <c r="E299" s="19" t="str">
        <f ca="1">VLOOKUP(D299,[2]Altersklassen!$A$2:$B$93,2)</f>
        <v>U17 (Jugend A)</v>
      </c>
      <c r="F299" s="14" t="s">
        <v>59</v>
      </c>
      <c r="G299" s="2" t="s">
        <v>25</v>
      </c>
      <c r="H299" s="8" t="s">
        <v>40</v>
      </c>
      <c r="I299" s="4" t="s">
        <v>34</v>
      </c>
      <c r="J299" s="21" t="s">
        <v>39</v>
      </c>
      <c r="K299" s="2" t="s">
        <v>25</v>
      </c>
      <c r="L299" s="8" t="s">
        <v>40</v>
      </c>
      <c r="M299" s="4" t="s">
        <v>34</v>
      </c>
      <c r="N299" s="21" t="s">
        <v>56</v>
      </c>
      <c r="O299" s="15">
        <v>42930</v>
      </c>
      <c r="P299" s="40" t="s">
        <v>1086</v>
      </c>
      <c r="Q299" s="86"/>
      <c r="R299" s="86"/>
      <c r="S299" s="86"/>
      <c r="T299" s="86"/>
      <c r="U299" s="83"/>
      <c r="V299" s="84"/>
      <c r="W299" s="84"/>
      <c r="X299" s="84"/>
      <c r="Y299" s="84"/>
    </row>
    <row r="300" spans="1:26" x14ac:dyDescent="0.2">
      <c r="A300" s="38">
        <v>4607</v>
      </c>
      <c r="B300" s="10" t="s">
        <v>1087</v>
      </c>
      <c r="C300" s="14">
        <v>1996</v>
      </c>
      <c r="D300" s="35">
        <f t="shared" ca="1" si="32"/>
        <v>29</v>
      </c>
      <c r="E300" s="19" t="str">
        <f ca="1">VLOOKUP(D300,[2]Altersklassen!$A$2:$B$93,2)</f>
        <v>Allg. Klasse</v>
      </c>
      <c r="F300" s="14" t="s">
        <v>59</v>
      </c>
      <c r="G300" s="14" t="s">
        <v>25</v>
      </c>
      <c r="H300" s="183" t="s">
        <v>40</v>
      </c>
      <c r="I300" s="14" t="s">
        <v>34</v>
      </c>
      <c r="J300" s="21" t="s">
        <v>39</v>
      </c>
      <c r="K300" s="4" t="s">
        <v>25</v>
      </c>
      <c r="L300" s="6" t="s">
        <v>40</v>
      </c>
      <c r="M300" s="4" t="s">
        <v>34</v>
      </c>
      <c r="N300" s="21" t="s">
        <v>56</v>
      </c>
      <c r="O300" s="15">
        <v>38509</v>
      </c>
      <c r="P300" s="49" t="s">
        <v>1088</v>
      </c>
      <c r="R300" s="184"/>
      <c r="S300" s="184"/>
      <c r="T300" s="184"/>
      <c r="U300" s="184"/>
      <c r="V300" s="184"/>
      <c r="W300" s="184"/>
      <c r="X300" s="185"/>
      <c r="Y300" s="185"/>
      <c r="Z300" s="185"/>
    </row>
    <row r="301" spans="1:26" s="82" customFormat="1" x14ac:dyDescent="0.2">
      <c r="A301" s="36">
        <v>5494</v>
      </c>
      <c r="B301" s="37" t="s">
        <v>1089</v>
      </c>
      <c r="C301" s="16">
        <v>2008</v>
      </c>
      <c r="D301" s="35">
        <f t="shared" ca="1" si="32"/>
        <v>17</v>
      </c>
      <c r="E301" s="19" t="str">
        <f ca="1">VLOOKUP(D301,[2]Altersklassen!$A$2:$B$93,2)</f>
        <v>U17 (Jugend A)</v>
      </c>
      <c r="F301" s="16" t="s">
        <v>16</v>
      </c>
      <c r="G301" s="7" t="s">
        <v>25</v>
      </c>
      <c r="H301" s="9" t="s">
        <v>40</v>
      </c>
      <c r="I301" s="3" t="s">
        <v>34</v>
      </c>
      <c r="J301" s="56" t="s">
        <v>39</v>
      </c>
      <c r="K301" s="7" t="s">
        <v>25</v>
      </c>
      <c r="L301" s="9" t="s">
        <v>40</v>
      </c>
      <c r="M301" s="3" t="s">
        <v>34</v>
      </c>
      <c r="N301" s="62" t="s">
        <v>56</v>
      </c>
      <c r="O301" s="51">
        <v>42727</v>
      </c>
      <c r="P301" s="59" t="s">
        <v>1090</v>
      </c>
      <c r="Q301" s="172"/>
      <c r="R301" s="172"/>
      <c r="S301" s="172"/>
      <c r="T301" s="172"/>
      <c r="U301" s="80"/>
      <c r="V301" s="81"/>
      <c r="W301" s="81"/>
      <c r="X301" s="81"/>
      <c r="Y301" s="81"/>
    </row>
    <row r="302" spans="1:26" s="82" customFormat="1" x14ac:dyDescent="0.2">
      <c r="A302" s="36">
        <v>5681</v>
      </c>
      <c r="B302" s="37" t="s">
        <v>1091</v>
      </c>
      <c r="C302" s="16">
        <v>2010</v>
      </c>
      <c r="D302" s="35">
        <f t="shared" ca="1" si="32"/>
        <v>15</v>
      </c>
      <c r="E302" s="19" t="str">
        <f ca="1">VLOOKUP(D302,[2]Altersklassen!$A$2:$B$93,2)</f>
        <v>U15 (Jugend B)</v>
      </c>
      <c r="F302" s="16" t="s">
        <v>16</v>
      </c>
      <c r="G302" s="7" t="s">
        <v>25</v>
      </c>
      <c r="H302" s="9" t="s">
        <v>40</v>
      </c>
      <c r="I302" s="3" t="s">
        <v>34</v>
      </c>
      <c r="J302" s="56" t="s">
        <v>39</v>
      </c>
      <c r="K302" s="7" t="s">
        <v>25</v>
      </c>
      <c r="L302" s="9" t="s">
        <v>40</v>
      </c>
      <c r="M302" s="3" t="s">
        <v>34</v>
      </c>
      <c r="N302" s="62" t="s">
        <v>56</v>
      </c>
      <c r="O302" s="51">
        <v>43173</v>
      </c>
      <c r="P302" s="43" t="s">
        <v>1092</v>
      </c>
      <c r="Q302" s="172"/>
      <c r="R302" s="172"/>
      <c r="S302" s="172"/>
      <c r="T302" s="172"/>
      <c r="U302" s="80"/>
      <c r="V302" s="81"/>
      <c r="W302" s="81"/>
      <c r="X302" s="81"/>
      <c r="Y302" s="81"/>
    </row>
    <row r="303" spans="1:26" s="82" customFormat="1" x14ac:dyDescent="0.2">
      <c r="A303" s="36">
        <v>4270</v>
      </c>
      <c r="B303" s="37" t="s">
        <v>1093</v>
      </c>
      <c r="C303" s="16">
        <v>1989</v>
      </c>
      <c r="D303" s="35">
        <f t="shared" ca="1" si="32"/>
        <v>36</v>
      </c>
      <c r="E303" s="19" t="str">
        <f ca="1">VLOOKUP(D303,[2]Altersklassen!$A$2:$B$93,2)</f>
        <v>AK 1</v>
      </c>
      <c r="F303" s="16" t="s">
        <v>16</v>
      </c>
      <c r="G303" s="7" t="s">
        <v>25</v>
      </c>
      <c r="H303" s="9" t="s">
        <v>40</v>
      </c>
      <c r="I303" s="7" t="s">
        <v>34</v>
      </c>
      <c r="J303" s="56" t="s">
        <v>39</v>
      </c>
      <c r="K303" s="7" t="s">
        <v>25</v>
      </c>
      <c r="L303" s="9" t="s">
        <v>40</v>
      </c>
      <c r="M303" s="7" t="s">
        <v>34</v>
      </c>
      <c r="N303" s="20" t="s">
        <v>56</v>
      </c>
      <c r="O303" s="51">
        <v>37364</v>
      </c>
      <c r="P303" s="90" t="s">
        <v>1094</v>
      </c>
    </row>
    <row r="304" spans="1:26" x14ac:dyDescent="0.2">
      <c r="A304" s="38">
        <v>4569</v>
      </c>
      <c r="B304" s="10" t="s">
        <v>1095</v>
      </c>
      <c r="C304" s="14">
        <v>1995</v>
      </c>
      <c r="D304" s="35">
        <f t="shared" ca="1" si="32"/>
        <v>30</v>
      </c>
      <c r="E304" s="19" t="str">
        <f ca="1">VLOOKUP(D304,[2]Altersklassen!$A$2:$B$93,2)</f>
        <v>AK 0</v>
      </c>
      <c r="F304" s="23" t="s">
        <v>59</v>
      </c>
      <c r="G304" s="4" t="s">
        <v>25</v>
      </c>
      <c r="H304" s="8" t="s">
        <v>40</v>
      </c>
      <c r="I304" s="2" t="s">
        <v>34</v>
      </c>
      <c r="J304" s="21" t="s">
        <v>39</v>
      </c>
      <c r="K304" s="2" t="s">
        <v>25</v>
      </c>
      <c r="L304" s="8" t="s">
        <v>40</v>
      </c>
      <c r="M304" s="2" t="s">
        <v>34</v>
      </c>
      <c r="N304" s="17" t="s">
        <v>56</v>
      </c>
      <c r="O304" s="15">
        <v>37851</v>
      </c>
      <c r="P304" s="49" t="s">
        <v>1096</v>
      </c>
    </row>
    <row r="305" spans="1:25" s="82" customFormat="1" x14ac:dyDescent="0.2">
      <c r="A305" s="36">
        <v>5459</v>
      </c>
      <c r="B305" s="37" t="s">
        <v>1097</v>
      </c>
      <c r="C305" s="16">
        <v>2007</v>
      </c>
      <c r="D305" s="35">
        <f t="shared" ca="1" si="32"/>
        <v>18</v>
      </c>
      <c r="E305" s="19" t="str">
        <f ca="1">VLOOKUP(D305,[2]Altersklassen!$A$2:$B$93,2)</f>
        <v>U20 (Junioren)</v>
      </c>
      <c r="F305" s="16" t="s">
        <v>16</v>
      </c>
      <c r="G305" s="7" t="s">
        <v>25</v>
      </c>
      <c r="H305" s="9" t="s">
        <v>40</v>
      </c>
      <c r="I305" s="3" t="s">
        <v>34</v>
      </c>
      <c r="J305" s="56" t="s">
        <v>39</v>
      </c>
      <c r="K305" s="7" t="s">
        <v>25</v>
      </c>
      <c r="L305" s="9" t="s">
        <v>40</v>
      </c>
      <c r="M305" s="3" t="s">
        <v>34</v>
      </c>
      <c r="N305" s="56" t="s">
        <v>56</v>
      </c>
      <c r="O305" s="51">
        <v>42727</v>
      </c>
      <c r="P305" s="43" t="s">
        <v>1090</v>
      </c>
      <c r="Q305" s="172"/>
      <c r="R305" s="172"/>
      <c r="S305" s="172"/>
      <c r="T305" s="172"/>
      <c r="U305" s="80"/>
      <c r="V305" s="81"/>
      <c r="W305" s="81"/>
      <c r="X305" s="81"/>
      <c r="Y305" s="81"/>
    </row>
    <row r="306" spans="1:25" x14ac:dyDescent="0.2">
      <c r="A306" s="38">
        <v>5081</v>
      </c>
      <c r="B306" s="10" t="s">
        <v>1098</v>
      </c>
      <c r="C306" s="14">
        <v>2003</v>
      </c>
      <c r="D306" s="35">
        <f t="shared" ca="1" si="32"/>
        <v>22</v>
      </c>
      <c r="E306" s="19" t="str">
        <f ca="1">VLOOKUP(D306,[2]Altersklassen!$A$2:$B$93,2)</f>
        <v>U23</v>
      </c>
      <c r="F306" s="14" t="s">
        <v>59</v>
      </c>
      <c r="G306" s="2" t="s">
        <v>25</v>
      </c>
      <c r="H306" s="8" t="s">
        <v>40</v>
      </c>
      <c r="I306" s="4" t="s">
        <v>34</v>
      </c>
      <c r="J306" s="21" t="s">
        <v>39</v>
      </c>
      <c r="K306" s="2" t="s">
        <v>25</v>
      </c>
      <c r="L306" s="8" t="s">
        <v>40</v>
      </c>
      <c r="M306" s="4" t="s">
        <v>34</v>
      </c>
      <c r="N306" s="21" t="s">
        <v>56</v>
      </c>
      <c r="O306" s="15">
        <v>42727</v>
      </c>
      <c r="P306" s="40" t="s">
        <v>1090</v>
      </c>
      <c r="Q306" s="86"/>
      <c r="R306" s="86"/>
      <c r="S306" s="86"/>
      <c r="T306" s="86"/>
      <c r="U306" s="83"/>
      <c r="V306" s="84"/>
      <c r="W306" s="84"/>
      <c r="X306" s="84"/>
      <c r="Y306" s="84"/>
    </row>
    <row r="307" spans="1:25" s="82" customFormat="1" x14ac:dyDescent="0.2">
      <c r="A307" s="36">
        <v>5261</v>
      </c>
      <c r="B307" s="37" t="s">
        <v>1099</v>
      </c>
      <c r="C307" s="16">
        <v>2005</v>
      </c>
      <c r="D307" s="35">
        <f t="shared" ca="1" si="32"/>
        <v>20</v>
      </c>
      <c r="E307" s="19" t="str">
        <f ca="1">VLOOKUP(D307,[2]Altersklassen!$A$2:$B$93,2)</f>
        <v>U20 (Junioren)</v>
      </c>
      <c r="F307" s="16" t="s">
        <v>16</v>
      </c>
      <c r="G307" s="7" t="s">
        <v>25</v>
      </c>
      <c r="H307" s="9" t="s">
        <v>40</v>
      </c>
      <c r="I307" s="3" t="s">
        <v>34</v>
      </c>
      <c r="J307" s="56" t="s">
        <v>39</v>
      </c>
      <c r="K307" s="7" t="s">
        <v>25</v>
      </c>
      <c r="L307" s="9" t="s">
        <v>40</v>
      </c>
      <c r="M307" s="3" t="s">
        <v>34</v>
      </c>
      <c r="N307" s="56" t="s">
        <v>56</v>
      </c>
      <c r="O307" s="51">
        <v>41292</v>
      </c>
      <c r="P307" s="43" t="s">
        <v>1100</v>
      </c>
      <c r="Q307" s="172"/>
      <c r="R307" s="172"/>
      <c r="S307" s="172"/>
      <c r="T307" s="172"/>
      <c r="U307" s="80"/>
      <c r="V307" s="81"/>
      <c r="W307" s="81"/>
      <c r="X307" s="81"/>
      <c r="Y307" s="81"/>
    </row>
    <row r="308" spans="1:25" s="85" customFormat="1" x14ac:dyDescent="0.2">
      <c r="A308" s="39"/>
      <c r="B308" s="33"/>
      <c r="C308" s="22"/>
      <c r="D308" s="35"/>
      <c r="E308" s="19"/>
      <c r="F308" s="22"/>
      <c r="G308" s="11"/>
      <c r="H308" s="34"/>
      <c r="I308" s="11"/>
      <c r="J308" s="60"/>
      <c r="K308" s="11"/>
      <c r="L308" s="34"/>
      <c r="M308" s="11"/>
      <c r="N308" s="61"/>
      <c r="O308" s="53"/>
      <c r="P308" s="177"/>
    </row>
    <row r="309" spans="1:25" s="85" customFormat="1" x14ac:dyDescent="0.2">
      <c r="A309" s="39">
        <v>5510</v>
      </c>
      <c r="B309" s="33" t="s">
        <v>1164</v>
      </c>
      <c r="C309" s="22">
        <v>1996</v>
      </c>
      <c r="D309" s="35">
        <f t="shared" ref="D309:D318" ca="1" si="33">YEAR(TODAY())-C309</f>
        <v>29</v>
      </c>
      <c r="E309" s="19" t="str">
        <f ca="1">VLOOKUP(D309,[2]Altersklassen!$A$2:$B$93,2)</f>
        <v>Allg. Klasse</v>
      </c>
      <c r="F309" s="22" t="s">
        <v>16</v>
      </c>
      <c r="G309" s="13" t="s">
        <v>1165</v>
      </c>
      <c r="H309" s="12" t="s">
        <v>1166</v>
      </c>
      <c r="I309" s="13" t="s">
        <v>416</v>
      </c>
      <c r="J309" s="62" t="s">
        <v>39</v>
      </c>
      <c r="K309" s="13" t="s">
        <v>1165</v>
      </c>
      <c r="L309" s="12" t="s">
        <v>1166</v>
      </c>
      <c r="M309" s="13" t="s">
        <v>416</v>
      </c>
      <c r="N309" s="30" t="s">
        <v>56</v>
      </c>
      <c r="O309" s="53">
        <v>44670</v>
      </c>
      <c r="P309" s="63" t="s">
        <v>1167</v>
      </c>
    </row>
    <row r="310" spans="1:25" s="85" customFormat="1" x14ac:dyDescent="0.2">
      <c r="A310" s="39">
        <v>5605</v>
      </c>
      <c r="B310" s="33" t="s">
        <v>1168</v>
      </c>
      <c r="C310" s="22">
        <v>1997</v>
      </c>
      <c r="D310" s="35">
        <f t="shared" ca="1" si="33"/>
        <v>28</v>
      </c>
      <c r="E310" s="19" t="str">
        <f ca="1">VLOOKUP(D310,[2]Altersklassen!$A$2:$B$93,2)</f>
        <v>Allg. Klasse</v>
      </c>
      <c r="F310" s="22" t="s">
        <v>16</v>
      </c>
      <c r="G310" s="13" t="s">
        <v>1165</v>
      </c>
      <c r="H310" s="12" t="s">
        <v>1166</v>
      </c>
      <c r="I310" s="13" t="s">
        <v>416</v>
      </c>
      <c r="J310" s="60" t="s">
        <v>108</v>
      </c>
      <c r="K310" s="13" t="s">
        <v>1165</v>
      </c>
      <c r="L310" s="12" t="s">
        <v>1166</v>
      </c>
      <c r="M310" s="13" t="s">
        <v>416</v>
      </c>
      <c r="N310" s="61" t="s">
        <v>60</v>
      </c>
      <c r="O310" s="53">
        <v>44979</v>
      </c>
      <c r="P310" s="63" t="s">
        <v>1169</v>
      </c>
    </row>
    <row r="311" spans="1:25" x14ac:dyDescent="0.2">
      <c r="A311" s="38">
        <v>5696</v>
      </c>
      <c r="B311" s="10" t="s">
        <v>1170</v>
      </c>
      <c r="C311" s="14">
        <v>1993</v>
      </c>
      <c r="D311" s="35">
        <f t="shared" ca="1" si="33"/>
        <v>32</v>
      </c>
      <c r="E311" s="19" t="str">
        <f ca="1">VLOOKUP(D311,[2]Altersklassen!$A$2:$B$93,2)</f>
        <v>AK 0</v>
      </c>
      <c r="F311" s="14" t="s">
        <v>59</v>
      </c>
      <c r="G311" s="2" t="s">
        <v>1165</v>
      </c>
      <c r="H311" s="6" t="s">
        <v>1166</v>
      </c>
      <c r="I311" s="2" t="s">
        <v>416</v>
      </c>
      <c r="J311" s="60" t="s">
        <v>108</v>
      </c>
      <c r="K311" s="2" t="s">
        <v>1165</v>
      </c>
      <c r="L311" s="6" t="s">
        <v>1166</v>
      </c>
      <c r="M311" s="2" t="s">
        <v>416</v>
      </c>
      <c r="N311" s="61" t="s">
        <v>888</v>
      </c>
      <c r="O311" s="15">
        <v>45407</v>
      </c>
      <c r="P311" s="49" t="s">
        <v>1171</v>
      </c>
    </row>
    <row r="312" spans="1:25" x14ac:dyDescent="0.2">
      <c r="A312" s="38">
        <v>5487</v>
      </c>
      <c r="B312" s="10" t="s">
        <v>1172</v>
      </c>
      <c r="C312" s="14">
        <v>1988</v>
      </c>
      <c r="D312" s="35">
        <f t="shared" ca="1" si="33"/>
        <v>37</v>
      </c>
      <c r="E312" s="19" t="str">
        <f ca="1">VLOOKUP(D312,[2]Altersklassen!$A$2:$B$93,2)</f>
        <v>AK 1</v>
      </c>
      <c r="F312" s="14" t="s">
        <v>59</v>
      </c>
      <c r="G312" s="2" t="s">
        <v>1165</v>
      </c>
      <c r="H312" s="6" t="s">
        <v>1166</v>
      </c>
      <c r="I312" s="2" t="s">
        <v>416</v>
      </c>
      <c r="J312" s="21" t="s">
        <v>39</v>
      </c>
      <c r="K312" s="2" t="s">
        <v>1165</v>
      </c>
      <c r="L312" s="6" t="s">
        <v>1166</v>
      </c>
      <c r="M312" s="2" t="s">
        <v>416</v>
      </c>
      <c r="N312" s="17" t="s">
        <v>56</v>
      </c>
      <c r="O312" s="15">
        <v>44586</v>
      </c>
      <c r="P312" s="49" t="s">
        <v>1173</v>
      </c>
    </row>
    <row r="313" spans="1:25" s="82" customFormat="1" x14ac:dyDescent="0.2">
      <c r="A313" s="36">
        <v>4884</v>
      </c>
      <c r="B313" s="37" t="s">
        <v>1174</v>
      </c>
      <c r="C313" s="16">
        <v>1978</v>
      </c>
      <c r="D313" s="35">
        <f t="shared" ca="1" si="33"/>
        <v>47</v>
      </c>
      <c r="E313" s="19" t="str">
        <f ca="1">VLOOKUP(D313,[2]Altersklassen!$A$2:$B$93,2)</f>
        <v>AK 3</v>
      </c>
      <c r="F313" s="16" t="s">
        <v>16</v>
      </c>
      <c r="G313" s="7" t="s">
        <v>1165</v>
      </c>
      <c r="H313" s="5" t="s">
        <v>1166</v>
      </c>
      <c r="I313" s="7" t="s">
        <v>416</v>
      </c>
      <c r="J313" s="56" t="s">
        <v>39</v>
      </c>
      <c r="K313" s="7" t="s">
        <v>1165</v>
      </c>
      <c r="L313" s="5" t="s">
        <v>1166</v>
      </c>
      <c r="M313" s="7" t="s">
        <v>416</v>
      </c>
      <c r="N313" s="20" t="s">
        <v>56</v>
      </c>
      <c r="O313" s="51">
        <v>41954</v>
      </c>
      <c r="P313" s="42" t="s">
        <v>1175</v>
      </c>
    </row>
    <row r="314" spans="1:25" s="85" customFormat="1" x14ac:dyDescent="0.2">
      <c r="A314" s="39">
        <v>5488</v>
      </c>
      <c r="B314" s="33" t="s">
        <v>1176</v>
      </c>
      <c r="C314" s="22">
        <v>1984</v>
      </c>
      <c r="D314" s="35">
        <f t="shared" ca="1" si="33"/>
        <v>41</v>
      </c>
      <c r="E314" s="19" t="str">
        <f ca="1">VLOOKUP(D314,[2]Altersklassen!$A$2:$B$93,2)</f>
        <v>AK 2</v>
      </c>
      <c r="F314" s="22" t="s">
        <v>16</v>
      </c>
      <c r="G314" s="13" t="s">
        <v>1165</v>
      </c>
      <c r="H314" s="12" t="s">
        <v>1166</v>
      </c>
      <c r="I314" s="13" t="s">
        <v>416</v>
      </c>
      <c r="J314" s="62" t="s">
        <v>39</v>
      </c>
      <c r="K314" s="13" t="s">
        <v>1165</v>
      </c>
      <c r="L314" s="12" t="s">
        <v>1166</v>
      </c>
      <c r="M314" s="13" t="s">
        <v>416</v>
      </c>
      <c r="N314" s="30" t="s">
        <v>56</v>
      </c>
      <c r="O314" s="53">
        <v>44586</v>
      </c>
      <c r="P314" s="63" t="s">
        <v>1173</v>
      </c>
    </row>
    <row r="315" spans="1:25" x14ac:dyDescent="0.2">
      <c r="A315" s="38">
        <v>5698</v>
      </c>
      <c r="B315" s="10" t="s">
        <v>1177</v>
      </c>
      <c r="C315" s="14">
        <v>1984</v>
      </c>
      <c r="D315" s="35">
        <f t="shared" ca="1" si="33"/>
        <v>41</v>
      </c>
      <c r="E315" s="19" t="str">
        <f ca="1">VLOOKUP(D315,[2]Altersklassen!$A$2:$B$93,2)</f>
        <v>AK 2</v>
      </c>
      <c r="F315" s="14" t="s">
        <v>59</v>
      </c>
      <c r="G315" s="2" t="s">
        <v>1165</v>
      </c>
      <c r="H315" s="6" t="s">
        <v>1166</v>
      </c>
      <c r="I315" s="2" t="s">
        <v>416</v>
      </c>
      <c r="J315" s="21" t="s">
        <v>39</v>
      </c>
      <c r="K315" s="2" t="s">
        <v>1165</v>
      </c>
      <c r="L315" s="6" t="s">
        <v>1166</v>
      </c>
      <c r="M315" s="2" t="s">
        <v>416</v>
      </c>
      <c r="N315" s="17" t="s">
        <v>56</v>
      </c>
      <c r="O315" s="15">
        <v>45418</v>
      </c>
      <c r="P315" s="44" t="s">
        <v>1178</v>
      </c>
    </row>
    <row r="316" spans="1:25" s="82" customFormat="1" x14ac:dyDescent="0.2">
      <c r="A316" s="36">
        <v>5699</v>
      </c>
      <c r="B316" s="37" t="s">
        <v>1179</v>
      </c>
      <c r="C316" s="16">
        <v>1988</v>
      </c>
      <c r="D316" s="35">
        <f t="shared" ca="1" si="33"/>
        <v>37</v>
      </c>
      <c r="E316" s="19" t="str">
        <f ca="1">VLOOKUP(D316,[2]Altersklassen!$A$2:$B$93,2)</f>
        <v>AK 1</v>
      </c>
      <c r="F316" s="16" t="s">
        <v>16</v>
      </c>
      <c r="G316" s="7" t="s">
        <v>1165</v>
      </c>
      <c r="H316" s="5" t="s">
        <v>1166</v>
      </c>
      <c r="I316" s="7" t="s">
        <v>416</v>
      </c>
      <c r="J316" s="56" t="s">
        <v>39</v>
      </c>
      <c r="K316" s="7" t="s">
        <v>1165</v>
      </c>
      <c r="L316" s="5" t="s">
        <v>1166</v>
      </c>
      <c r="M316" s="7" t="s">
        <v>416</v>
      </c>
      <c r="N316" s="20" t="s">
        <v>56</v>
      </c>
      <c r="O316" s="51">
        <v>45418</v>
      </c>
      <c r="P316" s="42" t="s">
        <v>1178</v>
      </c>
    </row>
    <row r="317" spans="1:25" s="85" customFormat="1" x14ac:dyDescent="0.2">
      <c r="A317" s="39">
        <v>5723</v>
      </c>
      <c r="B317" s="33" t="s">
        <v>1180</v>
      </c>
      <c r="C317" s="22">
        <v>1978</v>
      </c>
      <c r="D317" s="35">
        <f t="shared" ca="1" si="33"/>
        <v>47</v>
      </c>
      <c r="E317" s="19" t="str">
        <f ca="1">VLOOKUP(D317,[2]Altersklassen!$A$2:$B$93,2)</f>
        <v>AK 3</v>
      </c>
      <c r="F317" s="22" t="s">
        <v>16</v>
      </c>
      <c r="G317" s="13" t="s">
        <v>1165</v>
      </c>
      <c r="H317" s="12" t="s">
        <v>1166</v>
      </c>
      <c r="I317" s="13" t="s">
        <v>416</v>
      </c>
      <c r="J317" s="62" t="s">
        <v>39</v>
      </c>
      <c r="K317" s="13" t="s">
        <v>1165</v>
      </c>
      <c r="L317" s="12" t="s">
        <v>1166</v>
      </c>
      <c r="M317" s="13" t="s">
        <v>416</v>
      </c>
      <c r="N317" s="30" t="s">
        <v>56</v>
      </c>
      <c r="O317" s="53">
        <v>45628</v>
      </c>
      <c r="P317" s="63" t="s">
        <v>1181</v>
      </c>
    </row>
    <row r="318" spans="1:25" x14ac:dyDescent="0.2">
      <c r="A318" s="38">
        <v>5411</v>
      </c>
      <c r="B318" s="10" t="s">
        <v>1182</v>
      </c>
      <c r="C318" s="14">
        <v>2001</v>
      </c>
      <c r="D318" s="35">
        <f t="shared" ca="1" si="33"/>
        <v>24</v>
      </c>
      <c r="E318" s="19" t="str">
        <f ca="1">VLOOKUP(D318,[2]Altersklassen!$A$2:$B$93,2)</f>
        <v>Allg. Klasse</v>
      </c>
      <c r="F318" s="14" t="s">
        <v>59</v>
      </c>
      <c r="G318" s="2" t="s">
        <v>1165</v>
      </c>
      <c r="H318" s="6" t="s">
        <v>1166</v>
      </c>
      <c r="I318" s="2" t="s">
        <v>416</v>
      </c>
      <c r="J318" s="60" t="s">
        <v>108</v>
      </c>
      <c r="K318" s="2" t="s">
        <v>1165</v>
      </c>
      <c r="L318" s="6" t="s">
        <v>1166</v>
      </c>
      <c r="M318" s="2" t="s">
        <v>416</v>
      </c>
      <c r="N318" s="61" t="s">
        <v>60</v>
      </c>
      <c r="O318" s="15">
        <v>44203</v>
      </c>
      <c r="P318" s="49" t="s">
        <v>1183</v>
      </c>
    </row>
    <row r="319" spans="1:25" x14ac:dyDescent="0.2">
      <c r="A319" s="38">
        <v>5176</v>
      </c>
      <c r="B319" s="10" t="s">
        <v>417</v>
      </c>
      <c r="C319" s="14">
        <v>1991</v>
      </c>
      <c r="D319" s="35">
        <f t="shared" ref="D319:D436" ca="1" si="34">YEAR(TODAY())-C319</f>
        <v>34</v>
      </c>
      <c r="E319" s="19" t="str">
        <f ca="1">VLOOKUP(D319,[2]Altersklassen!$A$2:$B$93,2)</f>
        <v>AK 0</v>
      </c>
      <c r="F319" s="14" t="s">
        <v>59</v>
      </c>
      <c r="G319" s="4" t="s">
        <v>418</v>
      </c>
      <c r="H319" s="6" t="s">
        <v>419</v>
      </c>
      <c r="I319" s="4" t="s">
        <v>416</v>
      </c>
      <c r="J319" s="21" t="s">
        <v>39</v>
      </c>
      <c r="K319" s="4" t="s">
        <v>418</v>
      </c>
      <c r="L319" s="6" t="s">
        <v>419</v>
      </c>
      <c r="M319" s="4" t="s">
        <v>416</v>
      </c>
      <c r="N319" s="17" t="s">
        <v>56</v>
      </c>
      <c r="O319" s="15">
        <v>43151</v>
      </c>
      <c r="P319" s="40" t="s">
        <v>420</v>
      </c>
      <c r="Q319" s="86"/>
      <c r="R319" s="86"/>
      <c r="S319" s="86"/>
      <c r="T319" s="86"/>
      <c r="U319" s="83"/>
      <c r="V319" s="84"/>
      <c r="W319" s="84"/>
      <c r="X319" s="84"/>
      <c r="Y319" s="84"/>
    </row>
    <row r="320" spans="1:25" x14ac:dyDescent="0.2">
      <c r="A320" s="38">
        <v>4520</v>
      </c>
      <c r="B320" s="10" t="s">
        <v>421</v>
      </c>
      <c r="C320" s="14">
        <v>1987</v>
      </c>
      <c r="D320" s="35">
        <f t="shared" ca="1" si="34"/>
        <v>38</v>
      </c>
      <c r="E320" s="19" t="str">
        <f ca="1">VLOOKUP(D320,[2]Altersklassen!$A$2:$B$93,2)</f>
        <v>AK 1</v>
      </c>
      <c r="F320" s="14" t="s">
        <v>59</v>
      </c>
      <c r="G320" s="4" t="s">
        <v>418</v>
      </c>
      <c r="H320" s="6" t="s">
        <v>419</v>
      </c>
      <c r="I320" s="4" t="s">
        <v>416</v>
      </c>
      <c r="J320" s="21" t="s">
        <v>39</v>
      </c>
      <c r="K320" s="4" t="s">
        <v>418</v>
      </c>
      <c r="L320" s="6" t="s">
        <v>419</v>
      </c>
      <c r="M320" s="4" t="s">
        <v>416</v>
      </c>
      <c r="N320" s="17" t="s">
        <v>56</v>
      </c>
      <c r="O320" s="15">
        <v>39377</v>
      </c>
      <c r="P320" s="40" t="s">
        <v>422</v>
      </c>
      <c r="Q320" s="86"/>
      <c r="R320" s="86"/>
      <c r="S320" s="86"/>
      <c r="T320" s="86"/>
      <c r="U320" s="83"/>
      <c r="V320" s="84"/>
      <c r="W320" s="84"/>
      <c r="X320" s="84"/>
      <c r="Y320" s="84"/>
    </row>
    <row r="321" spans="1:25" x14ac:dyDescent="0.2">
      <c r="A321" s="38">
        <v>4563</v>
      </c>
      <c r="B321" s="10" t="s">
        <v>717</v>
      </c>
      <c r="C321" s="14">
        <v>1993</v>
      </c>
      <c r="D321" s="35">
        <f t="shared" ca="1" si="34"/>
        <v>32</v>
      </c>
      <c r="E321" s="19" t="str">
        <f ca="1">VLOOKUP(D321,[2]Altersklassen!$A$2:$B$93,2)</f>
        <v>AK 0</v>
      </c>
      <c r="F321" s="14" t="s">
        <v>59</v>
      </c>
      <c r="G321" s="4" t="s">
        <v>418</v>
      </c>
      <c r="H321" s="6" t="s">
        <v>419</v>
      </c>
      <c r="I321" s="4" t="s">
        <v>416</v>
      </c>
      <c r="J321" s="21" t="s">
        <v>39</v>
      </c>
      <c r="K321" s="4" t="s">
        <v>418</v>
      </c>
      <c r="L321" s="6" t="s">
        <v>419</v>
      </c>
      <c r="M321" s="4" t="s">
        <v>416</v>
      </c>
      <c r="N321" s="17" t="s">
        <v>56</v>
      </c>
      <c r="O321" s="15">
        <v>39756</v>
      </c>
      <c r="P321" s="40" t="s">
        <v>718</v>
      </c>
      <c r="Q321" s="86"/>
      <c r="R321" s="86"/>
      <c r="S321" s="86"/>
      <c r="T321" s="86"/>
      <c r="U321" s="83"/>
      <c r="V321" s="84"/>
      <c r="W321" s="84"/>
      <c r="X321" s="84"/>
      <c r="Y321" s="84"/>
    </row>
    <row r="322" spans="1:25" x14ac:dyDescent="0.2">
      <c r="A322" s="38">
        <v>3978</v>
      </c>
      <c r="B322" s="10" t="s">
        <v>423</v>
      </c>
      <c r="C322" s="14">
        <v>1969</v>
      </c>
      <c r="D322" s="35">
        <f t="shared" ca="1" si="34"/>
        <v>56</v>
      </c>
      <c r="E322" s="19" t="str">
        <f ca="1">VLOOKUP(D322,[2]Altersklassen!$A$2:$B$93,2)</f>
        <v>AK 5</v>
      </c>
      <c r="F322" s="14" t="s">
        <v>59</v>
      </c>
      <c r="G322" s="4" t="s">
        <v>418</v>
      </c>
      <c r="H322" s="6" t="s">
        <v>419</v>
      </c>
      <c r="I322" s="2" t="s">
        <v>416</v>
      </c>
      <c r="J322" s="21" t="s">
        <v>39</v>
      </c>
      <c r="K322" s="4" t="s">
        <v>418</v>
      </c>
      <c r="L322" s="6" t="s">
        <v>419</v>
      </c>
      <c r="M322" s="2" t="s">
        <v>416</v>
      </c>
      <c r="N322" s="17" t="s">
        <v>56</v>
      </c>
      <c r="O322" s="15">
        <v>35383</v>
      </c>
      <c r="P322" s="40" t="s">
        <v>424</v>
      </c>
      <c r="Q322" s="86"/>
      <c r="R322" s="86"/>
      <c r="S322" s="86"/>
      <c r="T322" s="86"/>
      <c r="U322" s="83"/>
      <c r="V322" s="84"/>
      <c r="W322" s="84"/>
      <c r="X322" s="84"/>
      <c r="Y322" s="84"/>
    </row>
    <row r="323" spans="1:25" x14ac:dyDescent="0.2">
      <c r="A323" s="100">
        <v>5577</v>
      </c>
      <c r="B323" s="101" t="s">
        <v>465</v>
      </c>
      <c r="C323" s="102">
        <v>2000</v>
      </c>
      <c r="D323" s="35">
        <f t="shared" ca="1" si="34"/>
        <v>25</v>
      </c>
      <c r="E323" s="19" t="str">
        <f ca="1">VLOOKUP(D323,[2]Altersklassen!$A$2:$B$93,2)</f>
        <v>Allg. Klasse</v>
      </c>
      <c r="F323" s="102" t="s">
        <v>59</v>
      </c>
      <c r="G323" s="103" t="s">
        <v>418</v>
      </c>
      <c r="H323" s="106" t="s">
        <v>419</v>
      </c>
      <c r="I323" s="103" t="s">
        <v>416</v>
      </c>
      <c r="J323" s="105" t="s">
        <v>39</v>
      </c>
      <c r="K323" s="103" t="s">
        <v>418</v>
      </c>
      <c r="L323" s="106" t="s">
        <v>419</v>
      </c>
      <c r="M323" s="103" t="s">
        <v>416</v>
      </c>
      <c r="N323" s="151" t="s">
        <v>56</v>
      </c>
      <c r="O323" s="152">
        <v>44956</v>
      </c>
      <c r="P323" s="162" t="s">
        <v>466</v>
      </c>
    </row>
    <row r="324" spans="1:25" x14ac:dyDescent="0.2">
      <c r="A324" s="38">
        <v>3143</v>
      </c>
      <c r="B324" s="10" t="s">
        <v>694</v>
      </c>
      <c r="C324" s="23">
        <v>1959</v>
      </c>
      <c r="D324" s="35">
        <f t="shared" ca="1" si="34"/>
        <v>66</v>
      </c>
      <c r="E324" s="19" t="str">
        <f ca="1">VLOOKUP(D324,[2]Altersklassen!$A$2:$B$93,2)</f>
        <v>AK 7</v>
      </c>
      <c r="F324" s="23" t="s">
        <v>59</v>
      </c>
      <c r="G324" s="4" t="s">
        <v>418</v>
      </c>
      <c r="H324" s="6" t="s">
        <v>419</v>
      </c>
      <c r="I324" s="4" t="s">
        <v>416</v>
      </c>
      <c r="J324" s="21" t="s">
        <v>39</v>
      </c>
      <c r="K324" s="4" t="s">
        <v>418</v>
      </c>
      <c r="L324" s="6" t="s">
        <v>419</v>
      </c>
      <c r="M324" s="4" t="s">
        <v>416</v>
      </c>
      <c r="N324" s="17" t="s">
        <v>56</v>
      </c>
      <c r="O324" s="15">
        <v>31169</v>
      </c>
      <c r="P324" s="40" t="s">
        <v>695</v>
      </c>
      <c r="Q324" s="86"/>
      <c r="R324" s="86"/>
      <c r="S324" s="111"/>
      <c r="T324" s="84"/>
      <c r="U324" s="84"/>
      <c r="V324" s="84"/>
      <c r="W324" s="84"/>
    </row>
    <row r="325" spans="1:25" x14ac:dyDescent="0.2">
      <c r="A325" s="38">
        <v>5731</v>
      </c>
      <c r="B325" s="10" t="s">
        <v>883</v>
      </c>
      <c r="C325" s="14">
        <v>2006</v>
      </c>
      <c r="D325" s="35">
        <f t="shared" ref="D325" ca="1" si="35">YEAR(TODAY())-C325</f>
        <v>19</v>
      </c>
      <c r="E325" s="19" t="str">
        <f ca="1">VLOOKUP(D325,[2]Altersklassen!$A$2:$B$93,2)</f>
        <v>U20 (Junioren)</v>
      </c>
      <c r="F325" s="14" t="s">
        <v>59</v>
      </c>
      <c r="G325" s="4" t="s">
        <v>418</v>
      </c>
      <c r="H325" s="6" t="s">
        <v>419</v>
      </c>
      <c r="I325" s="4" t="s">
        <v>416</v>
      </c>
      <c r="J325" s="21" t="s">
        <v>39</v>
      </c>
      <c r="K325" s="4" t="s">
        <v>418</v>
      </c>
      <c r="L325" s="6" t="s">
        <v>419</v>
      </c>
      <c r="M325" s="4" t="s">
        <v>416</v>
      </c>
      <c r="N325" s="17" t="s">
        <v>56</v>
      </c>
      <c r="O325" s="15">
        <v>45678</v>
      </c>
      <c r="P325" s="40" t="s">
        <v>884</v>
      </c>
      <c r="Q325" s="86"/>
      <c r="R325" s="86"/>
      <c r="S325" s="86"/>
      <c r="T325" s="86"/>
      <c r="U325" s="83"/>
      <c r="V325" s="84"/>
      <c r="W325" s="84"/>
      <c r="X325" s="84"/>
      <c r="Y325" s="84"/>
    </row>
    <row r="326" spans="1:25" x14ac:dyDescent="0.2">
      <c r="A326" s="96">
        <v>5264</v>
      </c>
      <c r="B326" s="91" t="s">
        <v>425</v>
      </c>
      <c r="C326" s="97">
        <v>1987</v>
      </c>
      <c r="D326" s="35">
        <f t="shared" ca="1" si="34"/>
        <v>38</v>
      </c>
      <c r="E326" s="19" t="str">
        <f ca="1">VLOOKUP(D326,[2]Altersklassen!$A$2:$B$93,2)</f>
        <v>AK 1</v>
      </c>
      <c r="F326" s="97" t="s">
        <v>59</v>
      </c>
      <c r="G326" s="92" t="s">
        <v>418</v>
      </c>
      <c r="H326" s="98" t="s">
        <v>419</v>
      </c>
      <c r="I326" s="92" t="s">
        <v>416</v>
      </c>
      <c r="J326" s="107" t="s">
        <v>39</v>
      </c>
      <c r="K326" s="92" t="s">
        <v>418</v>
      </c>
      <c r="L326" s="98" t="s">
        <v>419</v>
      </c>
      <c r="M326" s="92" t="s">
        <v>416</v>
      </c>
      <c r="N326" s="99" t="s">
        <v>56</v>
      </c>
      <c r="O326" s="157">
        <v>43495</v>
      </c>
      <c r="P326" s="163" t="s">
        <v>426</v>
      </c>
      <c r="Q326" s="86"/>
      <c r="R326" s="86"/>
      <c r="S326" s="86"/>
      <c r="T326" s="86"/>
      <c r="U326" s="83"/>
      <c r="V326" s="84"/>
      <c r="W326" s="84"/>
      <c r="X326" s="84"/>
      <c r="Y326" s="84"/>
    </row>
    <row r="327" spans="1:25" x14ac:dyDescent="0.2">
      <c r="A327" s="38">
        <v>862</v>
      </c>
      <c r="B327" s="10" t="s">
        <v>534</v>
      </c>
      <c r="C327" s="14">
        <v>1947</v>
      </c>
      <c r="D327" s="35">
        <f t="shared" ca="1" si="34"/>
        <v>78</v>
      </c>
      <c r="E327" s="19" t="str">
        <f ca="1">VLOOKUP(D327,[2]Altersklassen!$A$2:$B$93,2)</f>
        <v>AK 9</v>
      </c>
      <c r="F327" s="14" t="s">
        <v>59</v>
      </c>
      <c r="G327" s="4" t="s">
        <v>418</v>
      </c>
      <c r="H327" s="6" t="s">
        <v>419</v>
      </c>
      <c r="I327" s="4" t="s">
        <v>416</v>
      </c>
      <c r="J327" s="21" t="s">
        <v>39</v>
      </c>
      <c r="K327" s="4" t="s">
        <v>418</v>
      </c>
      <c r="L327" s="6" t="s">
        <v>419</v>
      </c>
      <c r="M327" s="4" t="s">
        <v>416</v>
      </c>
      <c r="N327" s="17" t="s">
        <v>56</v>
      </c>
      <c r="O327" s="15">
        <v>24108</v>
      </c>
      <c r="P327" s="40" t="s">
        <v>535</v>
      </c>
      <c r="Q327" s="86"/>
      <c r="R327" s="86"/>
      <c r="S327" s="86"/>
      <c r="T327" s="83"/>
      <c r="U327" s="84"/>
      <c r="V327" s="84"/>
      <c r="W327" s="84"/>
      <c r="X327" s="84"/>
    </row>
    <row r="328" spans="1:25" x14ac:dyDescent="0.2">
      <c r="A328" s="38">
        <v>5017</v>
      </c>
      <c r="B328" s="10" t="s">
        <v>427</v>
      </c>
      <c r="C328" s="14">
        <v>1994</v>
      </c>
      <c r="D328" s="35">
        <f t="shared" ca="1" si="34"/>
        <v>31</v>
      </c>
      <c r="E328" s="19" t="str">
        <f ca="1">VLOOKUP(D328,[2]Altersklassen!$A$2:$B$93,2)</f>
        <v>AK 0</v>
      </c>
      <c r="F328" s="14" t="s">
        <v>59</v>
      </c>
      <c r="G328" s="4" t="s">
        <v>418</v>
      </c>
      <c r="H328" s="6" t="s">
        <v>419</v>
      </c>
      <c r="I328" s="4" t="s">
        <v>416</v>
      </c>
      <c r="J328" s="21" t="s">
        <v>39</v>
      </c>
      <c r="K328" s="4" t="s">
        <v>418</v>
      </c>
      <c r="L328" s="6" t="s">
        <v>419</v>
      </c>
      <c r="M328" s="4" t="s">
        <v>416</v>
      </c>
      <c r="N328" s="17" t="s">
        <v>56</v>
      </c>
      <c r="O328" s="15">
        <v>42452</v>
      </c>
      <c r="P328" s="40" t="s">
        <v>428</v>
      </c>
      <c r="Q328" s="19"/>
      <c r="R328" s="19"/>
      <c r="S328" s="19"/>
      <c r="T328" s="83"/>
      <c r="U328" s="84"/>
      <c r="V328" s="84"/>
      <c r="W328" s="84"/>
      <c r="X328" s="84"/>
    </row>
    <row r="329" spans="1:25" x14ac:dyDescent="0.2">
      <c r="A329" s="38">
        <v>5591</v>
      </c>
      <c r="B329" s="10" t="s">
        <v>483</v>
      </c>
      <c r="C329" s="14">
        <v>1982</v>
      </c>
      <c r="D329" s="35">
        <f t="shared" ca="1" si="34"/>
        <v>43</v>
      </c>
      <c r="E329" s="19" t="str">
        <f ca="1">VLOOKUP(D329,[2]Altersklassen!$A$2:$B$93,2)</f>
        <v>AK 2</v>
      </c>
      <c r="F329" s="14" t="s">
        <v>59</v>
      </c>
      <c r="G329" s="2" t="s">
        <v>418</v>
      </c>
      <c r="H329" s="6" t="s">
        <v>419</v>
      </c>
      <c r="I329" s="2" t="s">
        <v>416</v>
      </c>
      <c r="J329" s="60" t="s">
        <v>108</v>
      </c>
      <c r="K329" s="2" t="s">
        <v>418</v>
      </c>
      <c r="L329" s="6" t="s">
        <v>419</v>
      </c>
      <c r="M329" s="2" t="s">
        <v>416</v>
      </c>
      <c r="N329" s="61" t="s">
        <v>60</v>
      </c>
      <c r="O329" s="15">
        <v>44966</v>
      </c>
      <c r="P329" s="49" t="s">
        <v>484</v>
      </c>
    </row>
    <row r="330" spans="1:25" x14ac:dyDescent="0.2">
      <c r="A330" s="38">
        <v>1839</v>
      </c>
      <c r="B330" s="10" t="s">
        <v>611</v>
      </c>
      <c r="C330" s="14">
        <v>1944</v>
      </c>
      <c r="D330" s="35">
        <f t="shared" ca="1" si="34"/>
        <v>81</v>
      </c>
      <c r="E330" s="19" t="str">
        <f ca="1">VLOOKUP(D330,[2]Altersklassen!$A$2:$B$93,2)</f>
        <v>AK 10</v>
      </c>
      <c r="F330" s="14" t="s">
        <v>59</v>
      </c>
      <c r="G330" s="4" t="s">
        <v>418</v>
      </c>
      <c r="H330" s="6" t="s">
        <v>419</v>
      </c>
      <c r="I330" s="4" t="s">
        <v>416</v>
      </c>
      <c r="J330" s="21" t="s">
        <v>39</v>
      </c>
      <c r="K330" s="4" t="s">
        <v>418</v>
      </c>
      <c r="L330" s="6" t="s">
        <v>419</v>
      </c>
      <c r="M330" s="4" t="s">
        <v>416</v>
      </c>
      <c r="N330" s="17" t="s">
        <v>56</v>
      </c>
      <c r="O330" s="15">
        <v>22717</v>
      </c>
      <c r="P330" s="49" t="s">
        <v>612</v>
      </c>
      <c r="Q330" s="19"/>
      <c r="R330" s="19"/>
      <c r="S330" s="19"/>
      <c r="T330" s="19"/>
      <c r="U330" s="83"/>
      <c r="V330" s="84"/>
      <c r="W330" s="84"/>
      <c r="X330" s="84"/>
      <c r="Y330" s="84"/>
    </row>
    <row r="331" spans="1:25" x14ac:dyDescent="0.2">
      <c r="A331" s="38">
        <v>368</v>
      </c>
      <c r="B331" s="10" t="s">
        <v>613</v>
      </c>
      <c r="C331" s="14">
        <v>1950</v>
      </c>
      <c r="D331" s="35">
        <f t="shared" ca="1" si="34"/>
        <v>75</v>
      </c>
      <c r="E331" s="19" t="str">
        <f ca="1">VLOOKUP(D331,[2]Altersklassen!$A$2:$B$93,2)</f>
        <v>AK 9</v>
      </c>
      <c r="F331" s="14" t="s">
        <v>59</v>
      </c>
      <c r="G331" s="4" t="s">
        <v>418</v>
      </c>
      <c r="H331" s="6" t="s">
        <v>419</v>
      </c>
      <c r="I331" s="4" t="s">
        <v>416</v>
      </c>
      <c r="J331" s="21" t="s">
        <v>39</v>
      </c>
      <c r="K331" s="4" t="s">
        <v>418</v>
      </c>
      <c r="L331" s="6" t="s">
        <v>419</v>
      </c>
      <c r="M331" s="4" t="s">
        <v>416</v>
      </c>
      <c r="N331" s="17" t="s">
        <v>56</v>
      </c>
      <c r="O331" s="15">
        <v>27646</v>
      </c>
      <c r="P331" s="49" t="s">
        <v>614</v>
      </c>
      <c r="Q331" s="86"/>
      <c r="R331" s="86"/>
      <c r="S331" s="86"/>
      <c r="T331" s="83"/>
      <c r="U331" s="84"/>
      <c r="V331" s="84"/>
      <c r="W331" s="84"/>
      <c r="X331" s="84"/>
    </row>
    <row r="332" spans="1:25" x14ac:dyDescent="0.2">
      <c r="A332" s="38"/>
      <c r="B332" s="10"/>
      <c r="C332" s="14"/>
      <c r="D332" s="35"/>
      <c r="E332" s="19"/>
      <c r="F332" s="14"/>
      <c r="G332" s="4"/>
      <c r="H332" s="6"/>
      <c r="I332" s="4"/>
      <c r="J332" s="21"/>
      <c r="K332" s="4"/>
      <c r="L332" s="6"/>
      <c r="M332" s="4"/>
      <c r="N332" s="17"/>
      <c r="O332" s="15"/>
      <c r="P332" s="49"/>
      <c r="Q332" s="86"/>
      <c r="R332" s="86"/>
      <c r="S332" s="86"/>
      <c r="T332" s="83"/>
      <c r="U332" s="84"/>
      <c r="V332" s="84"/>
      <c r="W332" s="84"/>
      <c r="X332" s="84"/>
    </row>
    <row r="333" spans="1:25" x14ac:dyDescent="0.2">
      <c r="A333" s="38">
        <v>5404</v>
      </c>
      <c r="B333" s="10" t="s">
        <v>326</v>
      </c>
      <c r="C333" s="14">
        <v>1997</v>
      </c>
      <c r="D333" s="35">
        <f t="shared" ca="1" si="34"/>
        <v>28</v>
      </c>
      <c r="E333" s="19" t="str">
        <f ca="1">VLOOKUP(D333,[2]Altersklassen!$A$2:$B$93,2)</f>
        <v>Allg. Klasse</v>
      </c>
      <c r="F333" s="14" t="s">
        <v>59</v>
      </c>
      <c r="G333" s="4" t="s">
        <v>26</v>
      </c>
      <c r="H333" s="6" t="s">
        <v>55</v>
      </c>
      <c r="I333" s="2" t="s">
        <v>15</v>
      </c>
      <c r="J333" s="21" t="s">
        <v>39</v>
      </c>
      <c r="K333" s="4" t="s">
        <v>26</v>
      </c>
      <c r="L333" s="6" t="s">
        <v>55</v>
      </c>
      <c r="M333" s="2" t="s">
        <v>15</v>
      </c>
      <c r="N333" s="17" t="s">
        <v>56</v>
      </c>
      <c r="O333" s="15">
        <v>44097</v>
      </c>
      <c r="P333" s="49" t="s">
        <v>327</v>
      </c>
    </row>
    <row r="334" spans="1:25" x14ac:dyDescent="0.2">
      <c r="A334" s="38">
        <v>5140</v>
      </c>
      <c r="B334" s="10" t="s">
        <v>564</v>
      </c>
      <c r="C334" s="14">
        <v>1992</v>
      </c>
      <c r="D334" s="35">
        <f t="shared" ca="1" si="34"/>
        <v>33</v>
      </c>
      <c r="E334" s="19" t="str">
        <f ca="1">VLOOKUP(D334,[2]Altersklassen!$A$2:$B$93,2)</f>
        <v>AK 0</v>
      </c>
      <c r="F334" s="14" t="s">
        <v>59</v>
      </c>
      <c r="G334" s="4" t="s">
        <v>26</v>
      </c>
      <c r="H334" s="6" t="s">
        <v>55</v>
      </c>
      <c r="I334" s="2" t="s">
        <v>15</v>
      </c>
      <c r="J334" s="21" t="s">
        <v>39</v>
      </c>
      <c r="K334" s="4" t="s">
        <v>26</v>
      </c>
      <c r="L334" s="6" t="s">
        <v>55</v>
      </c>
      <c r="M334" s="2" t="s">
        <v>15</v>
      </c>
      <c r="N334" s="17" t="s">
        <v>56</v>
      </c>
      <c r="O334" s="15">
        <v>43048</v>
      </c>
      <c r="P334" s="44" t="s">
        <v>565</v>
      </c>
    </row>
    <row r="335" spans="1:25" x14ac:dyDescent="0.2">
      <c r="A335" s="38">
        <v>5541</v>
      </c>
      <c r="B335" s="10" t="s">
        <v>371</v>
      </c>
      <c r="C335" s="14">
        <v>1996</v>
      </c>
      <c r="D335" s="35">
        <f t="shared" ca="1" si="34"/>
        <v>29</v>
      </c>
      <c r="E335" s="19" t="str">
        <f ca="1">VLOOKUP(D335,[2]Altersklassen!$A$2:$B$93,2)</f>
        <v>Allg. Klasse</v>
      </c>
      <c r="F335" s="14" t="s">
        <v>59</v>
      </c>
      <c r="G335" s="4" t="s">
        <v>26</v>
      </c>
      <c r="H335" s="6" t="s">
        <v>55</v>
      </c>
      <c r="I335" s="2" t="s">
        <v>15</v>
      </c>
      <c r="J335" s="21" t="s">
        <v>39</v>
      </c>
      <c r="K335" s="4" t="s">
        <v>26</v>
      </c>
      <c r="L335" s="6" t="s">
        <v>55</v>
      </c>
      <c r="M335" s="2" t="s">
        <v>15</v>
      </c>
      <c r="N335" s="17" t="s">
        <v>56</v>
      </c>
      <c r="O335" s="15">
        <v>44821</v>
      </c>
      <c r="P335" s="164" t="s">
        <v>372</v>
      </c>
    </row>
    <row r="336" spans="1:25" x14ac:dyDescent="0.2">
      <c r="A336" s="38">
        <v>715</v>
      </c>
      <c r="B336" s="10" t="s">
        <v>13</v>
      </c>
      <c r="C336" s="14">
        <v>1947</v>
      </c>
      <c r="D336" s="35">
        <f t="shared" ca="1" si="34"/>
        <v>78</v>
      </c>
      <c r="E336" s="19" t="str">
        <f ca="1">VLOOKUP(D336,[2]Altersklassen!$A$2:$B$93,2)</f>
        <v>AK 9</v>
      </c>
      <c r="F336" s="14" t="s">
        <v>59</v>
      </c>
      <c r="G336" s="4" t="s">
        <v>26</v>
      </c>
      <c r="H336" s="6" t="s">
        <v>55</v>
      </c>
      <c r="I336" s="4" t="s">
        <v>15</v>
      </c>
      <c r="J336" s="17" t="s">
        <v>39</v>
      </c>
      <c r="K336" s="4" t="s">
        <v>26</v>
      </c>
      <c r="L336" s="6" t="s">
        <v>55</v>
      </c>
      <c r="M336" s="4" t="s">
        <v>15</v>
      </c>
      <c r="N336" s="17" t="s">
        <v>56</v>
      </c>
      <c r="O336" s="15">
        <v>24362</v>
      </c>
      <c r="P336" s="40" t="s">
        <v>167</v>
      </c>
      <c r="Q336" s="84"/>
      <c r="R336" s="84"/>
      <c r="S336" s="84"/>
      <c r="T336" s="84"/>
    </row>
    <row r="337" spans="1:25" x14ac:dyDescent="0.2">
      <c r="A337" s="38">
        <v>4578</v>
      </c>
      <c r="B337" s="10" t="s">
        <v>3</v>
      </c>
      <c r="C337" s="14">
        <v>1995</v>
      </c>
      <c r="D337" s="35">
        <f t="shared" ca="1" si="34"/>
        <v>30</v>
      </c>
      <c r="E337" s="19" t="str">
        <f ca="1">VLOOKUP(D337,[2]Altersklassen!$A$2:$B$93,2)</f>
        <v>AK 0</v>
      </c>
      <c r="F337" s="14" t="s">
        <v>59</v>
      </c>
      <c r="G337" s="4" t="s">
        <v>26</v>
      </c>
      <c r="H337" s="6" t="s">
        <v>55</v>
      </c>
      <c r="I337" s="2" t="s">
        <v>15</v>
      </c>
      <c r="J337" s="21" t="s">
        <v>39</v>
      </c>
      <c r="K337" s="4" t="s">
        <v>26</v>
      </c>
      <c r="L337" s="6" t="s">
        <v>55</v>
      </c>
      <c r="M337" s="2" t="s">
        <v>15</v>
      </c>
      <c r="N337" s="17" t="s">
        <v>56</v>
      </c>
      <c r="O337" s="15">
        <v>39834</v>
      </c>
      <c r="P337" s="44" t="s">
        <v>168</v>
      </c>
    </row>
    <row r="338" spans="1:25" x14ac:dyDescent="0.2">
      <c r="A338" s="38">
        <v>4245</v>
      </c>
      <c r="B338" s="10" t="s">
        <v>5</v>
      </c>
      <c r="C338" s="14">
        <v>1987</v>
      </c>
      <c r="D338" s="35">
        <f t="shared" ca="1" si="34"/>
        <v>38</v>
      </c>
      <c r="E338" s="19" t="str">
        <f ca="1">VLOOKUP(D338,[2]Altersklassen!$A$2:$B$93,2)</f>
        <v>AK 1</v>
      </c>
      <c r="F338" s="14" t="s">
        <v>59</v>
      </c>
      <c r="G338" s="4" t="s">
        <v>26</v>
      </c>
      <c r="H338" s="6" t="s">
        <v>55</v>
      </c>
      <c r="I338" s="2" t="s">
        <v>15</v>
      </c>
      <c r="J338" s="21" t="s">
        <v>39</v>
      </c>
      <c r="K338" s="4" t="s">
        <v>26</v>
      </c>
      <c r="L338" s="6" t="s">
        <v>55</v>
      </c>
      <c r="M338" s="2" t="s">
        <v>15</v>
      </c>
      <c r="N338" s="17" t="s">
        <v>56</v>
      </c>
      <c r="O338" s="15">
        <v>37154</v>
      </c>
      <c r="P338" s="49" t="s">
        <v>209</v>
      </c>
    </row>
    <row r="339" spans="1:25" x14ac:dyDescent="0.2">
      <c r="A339" s="38">
        <v>4707</v>
      </c>
      <c r="B339" s="10" t="s">
        <v>4</v>
      </c>
      <c r="C339" s="14">
        <v>1998</v>
      </c>
      <c r="D339" s="35">
        <f t="shared" ca="1" si="34"/>
        <v>27</v>
      </c>
      <c r="E339" s="19" t="str">
        <f ca="1">VLOOKUP(D339,[2]Altersklassen!$A$2:$B$93,2)</f>
        <v>Allg. Klasse</v>
      </c>
      <c r="F339" s="23" t="s">
        <v>59</v>
      </c>
      <c r="G339" s="4" t="s">
        <v>26</v>
      </c>
      <c r="H339" s="6" t="s">
        <v>55</v>
      </c>
      <c r="I339" s="2" t="s">
        <v>15</v>
      </c>
      <c r="J339" s="21" t="s">
        <v>39</v>
      </c>
      <c r="K339" s="4" t="s">
        <v>26</v>
      </c>
      <c r="L339" s="6" t="s">
        <v>55</v>
      </c>
      <c r="M339" s="2" t="s">
        <v>15</v>
      </c>
      <c r="N339" s="17" t="s">
        <v>56</v>
      </c>
      <c r="O339" s="15">
        <v>40640</v>
      </c>
      <c r="P339" s="44" t="s">
        <v>170</v>
      </c>
    </row>
    <row r="340" spans="1:25" x14ac:dyDescent="0.2">
      <c r="A340" s="38">
        <v>4248</v>
      </c>
      <c r="B340" s="10" t="s">
        <v>6</v>
      </c>
      <c r="C340" s="14">
        <v>1988</v>
      </c>
      <c r="D340" s="35">
        <f t="shared" ca="1" si="34"/>
        <v>37</v>
      </c>
      <c r="E340" s="19" t="str">
        <f ca="1">VLOOKUP(D340,[2]Altersklassen!$A$2:$B$93,2)</f>
        <v>AK 1</v>
      </c>
      <c r="F340" s="14" t="s">
        <v>59</v>
      </c>
      <c r="G340" s="4" t="s">
        <v>26</v>
      </c>
      <c r="H340" s="6" t="s">
        <v>55</v>
      </c>
      <c r="I340" s="2" t="s">
        <v>15</v>
      </c>
      <c r="J340" s="21" t="s">
        <v>39</v>
      </c>
      <c r="K340" s="4" t="s">
        <v>26</v>
      </c>
      <c r="L340" s="6" t="s">
        <v>55</v>
      </c>
      <c r="M340" s="2" t="s">
        <v>15</v>
      </c>
      <c r="N340" s="17" t="s">
        <v>56</v>
      </c>
      <c r="O340" s="15">
        <v>37154</v>
      </c>
      <c r="P340" s="44" t="s">
        <v>169</v>
      </c>
    </row>
    <row r="341" spans="1:25" x14ac:dyDescent="0.2">
      <c r="A341" s="38">
        <v>4579</v>
      </c>
      <c r="B341" s="10" t="s">
        <v>7</v>
      </c>
      <c r="C341" s="14">
        <v>1995</v>
      </c>
      <c r="D341" s="35">
        <f t="shared" ca="1" si="34"/>
        <v>30</v>
      </c>
      <c r="E341" s="19" t="str">
        <f ca="1">VLOOKUP(D341,[2]Altersklassen!$A$2:$B$93,2)</f>
        <v>AK 0</v>
      </c>
      <c r="F341" s="14" t="s">
        <v>59</v>
      </c>
      <c r="G341" s="4" t="s">
        <v>26</v>
      </c>
      <c r="H341" s="6" t="s">
        <v>55</v>
      </c>
      <c r="I341" s="2" t="s">
        <v>15</v>
      </c>
      <c r="J341" s="21" t="s">
        <v>39</v>
      </c>
      <c r="K341" s="4" t="s">
        <v>26</v>
      </c>
      <c r="L341" s="6" t="s">
        <v>55</v>
      </c>
      <c r="M341" s="2" t="s">
        <v>15</v>
      </c>
      <c r="N341" s="17" t="s">
        <v>56</v>
      </c>
      <c r="O341" s="15">
        <v>35019</v>
      </c>
      <c r="P341" s="44" t="s">
        <v>171</v>
      </c>
    </row>
    <row r="342" spans="1:25" x14ac:dyDescent="0.2">
      <c r="A342" s="38">
        <v>5758</v>
      </c>
      <c r="B342" s="10" t="s">
        <v>1116</v>
      </c>
      <c r="C342" s="14">
        <v>2011</v>
      </c>
      <c r="D342" s="35">
        <f t="shared" ref="D342" ca="1" si="36">YEAR(TODAY())-C342</f>
        <v>14</v>
      </c>
      <c r="E342" s="19" t="str">
        <f ca="1">VLOOKUP(D342,[2]Altersklassen!$A$2:$B$93,2)</f>
        <v>U15 (Jugend B)</v>
      </c>
      <c r="F342" s="14" t="s">
        <v>59</v>
      </c>
      <c r="G342" s="4" t="s">
        <v>26</v>
      </c>
      <c r="H342" s="6" t="s">
        <v>55</v>
      </c>
      <c r="I342" s="2" t="s">
        <v>15</v>
      </c>
      <c r="J342" s="21" t="s">
        <v>39</v>
      </c>
      <c r="K342" s="4" t="s">
        <v>26</v>
      </c>
      <c r="L342" s="6" t="s">
        <v>55</v>
      </c>
      <c r="M342" s="2" t="s">
        <v>15</v>
      </c>
      <c r="N342" s="17" t="s">
        <v>56</v>
      </c>
      <c r="O342" s="15">
        <v>45719</v>
      </c>
      <c r="P342" s="44" t="s">
        <v>1117</v>
      </c>
    </row>
    <row r="343" spans="1:25" s="82" customFormat="1" x14ac:dyDescent="0.2">
      <c r="A343" s="36">
        <v>5422</v>
      </c>
      <c r="B343" s="37" t="s">
        <v>1024</v>
      </c>
      <c r="C343" s="16">
        <v>2001</v>
      </c>
      <c r="D343" s="35">
        <f t="shared" ref="D343:D347" ca="1" si="37">YEAR(TODAY())-C343</f>
        <v>24</v>
      </c>
      <c r="E343" s="19" t="str">
        <f ca="1">VLOOKUP(D343,[2]Altersklassen!$A$2:$B$93,2)</f>
        <v>Allg. Klasse</v>
      </c>
      <c r="F343" s="114" t="s">
        <v>16</v>
      </c>
      <c r="G343" s="114" t="s">
        <v>1025</v>
      </c>
      <c r="H343" s="181" t="s">
        <v>1026</v>
      </c>
      <c r="I343" s="114" t="s">
        <v>15</v>
      </c>
      <c r="J343" s="61" t="s">
        <v>108</v>
      </c>
      <c r="K343" s="3" t="s">
        <v>1025</v>
      </c>
      <c r="L343" s="5" t="s">
        <v>1026</v>
      </c>
      <c r="M343" s="3" t="s">
        <v>15</v>
      </c>
      <c r="N343" s="61" t="s">
        <v>60</v>
      </c>
      <c r="O343" s="54">
        <v>44377</v>
      </c>
      <c r="P343" s="43" t="s">
        <v>1027</v>
      </c>
      <c r="Q343" s="182"/>
      <c r="R343" s="81"/>
      <c r="S343" s="81"/>
      <c r="T343" s="81"/>
      <c r="U343" s="81"/>
    </row>
    <row r="344" spans="1:25" x14ac:dyDescent="0.2">
      <c r="A344" s="38">
        <v>5229</v>
      </c>
      <c r="B344" s="10" t="s">
        <v>1028</v>
      </c>
      <c r="C344" s="14">
        <v>1991</v>
      </c>
      <c r="D344" s="35">
        <f t="shared" ca="1" si="37"/>
        <v>34</v>
      </c>
      <c r="E344" s="19" t="str">
        <f ca="1">VLOOKUP(D344,[2]Altersklassen!$A$2:$B$93,2)</f>
        <v>AK 0</v>
      </c>
      <c r="F344" s="14" t="s">
        <v>59</v>
      </c>
      <c r="G344" s="4" t="s">
        <v>1025</v>
      </c>
      <c r="H344" s="6" t="s">
        <v>1026</v>
      </c>
      <c r="I344" s="4" t="s">
        <v>15</v>
      </c>
      <c r="J344" s="17" t="s">
        <v>39</v>
      </c>
      <c r="K344" s="4" t="s">
        <v>1025</v>
      </c>
      <c r="L344" s="6" t="s">
        <v>1026</v>
      </c>
      <c r="M344" s="4" t="s">
        <v>15</v>
      </c>
      <c r="N344" s="17" t="s">
        <v>56</v>
      </c>
      <c r="O344" s="18">
        <v>43403</v>
      </c>
      <c r="P344" s="41" t="s">
        <v>1029</v>
      </c>
      <c r="Q344" s="86"/>
      <c r="R344" s="86"/>
      <c r="S344" s="86"/>
      <c r="T344" s="86"/>
      <c r="U344" s="83"/>
      <c r="V344" s="84"/>
      <c r="W344" s="84"/>
      <c r="X344" s="84"/>
      <c r="Y344" s="84"/>
    </row>
    <row r="345" spans="1:25" x14ac:dyDescent="0.2">
      <c r="A345" s="100">
        <v>5016</v>
      </c>
      <c r="B345" s="101" t="s">
        <v>1030</v>
      </c>
      <c r="C345" s="102">
        <v>1990</v>
      </c>
      <c r="D345" s="35">
        <f t="shared" ca="1" si="37"/>
        <v>35</v>
      </c>
      <c r="E345" s="19" t="str">
        <f ca="1">VLOOKUP(D345,[2]Altersklassen!$A$2:$B$93,2)</f>
        <v>AK 1</v>
      </c>
      <c r="F345" s="102" t="s">
        <v>59</v>
      </c>
      <c r="G345" s="104" t="s">
        <v>1025</v>
      </c>
      <c r="H345" s="106" t="s">
        <v>1026</v>
      </c>
      <c r="I345" s="104" t="s">
        <v>15</v>
      </c>
      <c r="J345" s="151" t="s">
        <v>39</v>
      </c>
      <c r="K345" s="104" t="s">
        <v>1025</v>
      </c>
      <c r="L345" s="106" t="s">
        <v>1026</v>
      </c>
      <c r="M345" s="104" t="s">
        <v>15</v>
      </c>
      <c r="N345" s="151" t="s">
        <v>56</v>
      </c>
      <c r="O345" s="152">
        <v>42446</v>
      </c>
      <c r="P345" s="153" t="s">
        <v>1031</v>
      </c>
      <c r="Q345" s="83"/>
      <c r="R345" s="84"/>
      <c r="S345" s="84"/>
      <c r="T345" s="84"/>
      <c r="U345" s="84"/>
      <c r="V345" s="84"/>
      <c r="W345" s="84"/>
    </row>
    <row r="346" spans="1:25" s="66" customFormat="1" x14ac:dyDescent="0.2">
      <c r="A346" s="115">
        <v>4628</v>
      </c>
      <c r="B346" s="116" t="s">
        <v>1032</v>
      </c>
      <c r="C346" s="14">
        <v>1988</v>
      </c>
      <c r="D346" s="35">
        <f t="shared" ca="1" si="37"/>
        <v>37</v>
      </c>
      <c r="E346" s="19" t="str">
        <f ca="1">VLOOKUP(D346,[2]Altersklassen!$A$2:$B$93,2)</f>
        <v>AK 1</v>
      </c>
      <c r="F346" s="14" t="s">
        <v>59</v>
      </c>
      <c r="G346" s="94" t="s">
        <v>1025</v>
      </c>
      <c r="H346" s="117" t="s">
        <v>1026</v>
      </c>
      <c r="I346" s="94" t="s">
        <v>15</v>
      </c>
      <c r="J346" s="17" t="s">
        <v>39</v>
      </c>
      <c r="K346" s="94" t="s">
        <v>1025</v>
      </c>
      <c r="L346" s="117" t="s">
        <v>1026</v>
      </c>
      <c r="M346" s="94" t="s">
        <v>15</v>
      </c>
      <c r="N346" s="17" t="s">
        <v>471</v>
      </c>
      <c r="O346" s="15">
        <v>40262</v>
      </c>
      <c r="P346" s="49" t="s">
        <v>1033</v>
      </c>
      <c r="Q346" s="86"/>
      <c r="R346" s="86"/>
      <c r="S346" s="86"/>
      <c r="T346" s="86"/>
      <c r="U346" s="83"/>
      <c r="V346" s="118"/>
      <c r="W346" s="118"/>
      <c r="X346" s="118"/>
      <c r="Y346" s="118"/>
    </row>
    <row r="347" spans="1:25" x14ac:dyDescent="0.2">
      <c r="A347" s="96">
        <v>3906</v>
      </c>
      <c r="B347" s="91" t="s">
        <v>1034</v>
      </c>
      <c r="C347" s="97">
        <v>1979</v>
      </c>
      <c r="D347" s="35">
        <f t="shared" ca="1" si="37"/>
        <v>46</v>
      </c>
      <c r="E347" s="19" t="str">
        <f ca="1">VLOOKUP(D347,[2]Altersklassen!$A$2:$B$93,2)</f>
        <v>AK 3</v>
      </c>
      <c r="F347" s="97" t="s">
        <v>59</v>
      </c>
      <c r="G347" s="92" t="s">
        <v>1025</v>
      </c>
      <c r="H347" s="98" t="s">
        <v>1026</v>
      </c>
      <c r="I347" s="92" t="s">
        <v>15</v>
      </c>
      <c r="J347" s="99" t="s">
        <v>39</v>
      </c>
      <c r="K347" s="92" t="s">
        <v>1025</v>
      </c>
      <c r="L347" s="98" t="s">
        <v>1026</v>
      </c>
      <c r="M347" s="92" t="s">
        <v>15</v>
      </c>
      <c r="N347" s="99" t="s">
        <v>56</v>
      </c>
      <c r="O347" s="160">
        <v>34858</v>
      </c>
      <c r="P347" s="161" t="s">
        <v>1035</v>
      </c>
      <c r="Q347" s="86"/>
      <c r="R347" s="86"/>
      <c r="S347" s="86"/>
      <c r="T347" s="86"/>
      <c r="U347" s="83"/>
      <c r="V347" s="84"/>
      <c r="W347" s="84"/>
      <c r="X347" s="84"/>
      <c r="Y347" s="84"/>
    </row>
    <row r="348" spans="1:25" x14ac:dyDescent="0.2">
      <c r="A348" s="38">
        <v>5708</v>
      </c>
      <c r="B348" s="10" t="s">
        <v>914</v>
      </c>
      <c r="C348" s="14">
        <v>1997</v>
      </c>
      <c r="D348" s="35">
        <f t="shared" ref="D348:D364" ca="1" si="38">YEAR(TODAY())-C348</f>
        <v>28</v>
      </c>
      <c r="E348" s="19" t="str">
        <f ca="1">VLOOKUP(D348,[2]Altersklassen!$A$2:$B$93,2)</f>
        <v>Allg. Klasse</v>
      </c>
      <c r="F348" s="23" t="s">
        <v>59</v>
      </c>
      <c r="G348" s="23" t="s">
        <v>21</v>
      </c>
      <c r="H348" s="176" t="s">
        <v>22</v>
      </c>
      <c r="I348" s="23" t="s">
        <v>15</v>
      </c>
      <c r="J348" s="61" t="s">
        <v>108</v>
      </c>
      <c r="K348" s="4" t="s">
        <v>21</v>
      </c>
      <c r="L348" s="6" t="s">
        <v>22</v>
      </c>
      <c r="M348" s="4" t="s">
        <v>15</v>
      </c>
      <c r="N348" s="61" t="s">
        <v>729</v>
      </c>
      <c r="O348" s="18">
        <v>45516</v>
      </c>
      <c r="P348" s="40" t="s">
        <v>915</v>
      </c>
      <c r="Q348" s="111"/>
      <c r="R348" s="84"/>
      <c r="S348" s="84"/>
      <c r="T348" s="84"/>
      <c r="U348" s="84"/>
    </row>
    <row r="349" spans="1:25" x14ac:dyDescent="0.2">
      <c r="A349" s="38">
        <v>5281</v>
      </c>
      <c r="B349" s="10" t="s">
        <v>916</v>
      </c>
      <c r="C349" s="14">
        <v>2005</v>
      </c>
      <c r="D349" s="35">
        <f t="shared" ca="1" si="38"/>
        <v>20</v>
      </c>
      <c r="E349" s="19" t="str">
        <f ca="1">VLOOKUP(D349,[2]Altersklassen!$A$2:$B$93,2)</f>
        <v>U20 (Junioren)</v>
      </c>
      <c r="F349" s="23" t="s">
        <v>59</v>
      </c>
      <c r="G349" s="2" t="s">
        <v>21</v>
      </c>
      <c r="H349" s="8" t="s">
        <v>22</v>
      </c>
      <c r="I349" s="2" t="s">
        <v>15</v>
      </c>
      <c r="J349" s="21" t="s">
        <v>39</v>
      </c>
      <c r="K349" s="2" t="s">
        <v>21</v>
      </c>
      <c r="L349" s="8" t="s">
        <v>22</v>
      </c>
      <c r="M349" s="2" t="s">
        <v>15</v>
      </c>
      <c r="N349" s="17" t="s">
        <v>56</v>
      </c>
      <c r="O349" s="15">
        <v>42030</v>
      </c>
      <c r="P349" s="44" t="s">
        <v>917</v>
      </c>
    </row>
    <row r="350" spans="1:25" x14ac:dyDescent="0.2">
      <c r="A350" s="38">
        <v>5272</v>
      </c>
      <c r="B350" s="10" t="s">
        <v>918</v>
      </c>
      <c r="C350" s="14">
        <v>1989</v>
      </c>
      <c r="D350" s="35">
        <f t="shared" ca="1" si="38"/>
        <v>36</v>
      </c>
      <c r="E350" s="19" t="str">
        <f ca="1">VLOOKUP(D350,[2]Altersklassen!$A$2:$B$93,2)</f>
        <v>AK 1</v>
      </c>
      <c r="F350" s="14" t="s">
        <v>59</v>
      </c>
      <c r="G350" s="2" t="s">
        <v>21</v>
      </c>
      <c r="H350" s="8" t="s">
        <v>22</v>
      </c>
      <c r="I350" s="4" t="s">
        <v>15</v>
      </c>
      <c r="J350" s="17" t="s">
        <v>39</v>
      </c>
      <c r="K350" s="2" t="s">
        <v>21</v>
      </c>
      <c r="L350" s="8" t="s">
        <v>22</v>
      </c>
      <c r="M350" s="4" t="s">
        <v>15</v>
      </c>
      <c r="N350" s="17" t="s">
        <v>56</v>
      </c>
      <c r="O350" s="15">
        <v>43522</v>
      </c>
      <c r="P350" s="40" t="s">
        <v>919</v>
      </c>
      <c r="Q350" s="86"/>
      <c r="R350" s="86"/>
      <c r="S350" s="86"/>
      <c r="T350" s="86"/>
      <c r="U350" s="83"/>
      <c r="V350" s="84"/>
      <c r="W350" s="84"/>
      <c r="X350" s="84"/>
      <c r="Y350" s="84"/>
    </row>
    <row r="351" spans="1:25" s="82" customFormat="1" x14ac:dyDescent="0.2">
      <c r="A351" s="36">
        <v>5683</v>
      </c>
      <c r="B351" s="37" t="s">
        <v>920</v>
      </c>
      <c r="C351" s="16">
        <v>2001</v>
      </c>
      <c r="D351" s="35">
        <f t="shared" ca="1" si="38"/>
        <v>24</v>
      </c>
      <c r="E351" s="19" t="str">
        <f ca="1">VLOOKUP(D351,[2]Altersklassen!$A$2:$B$93,2)</f>
        <v>Allg. Klasse</v>
      </c>
      <c r="F351" s="16" t="s">
        <v>16</v>
      </c>
      <c r="G351" s="3" t="s">
        <v>21</v>
      </c>
      <c r="H351" s="5" t="s">
        <v>22</v>
      </c>
      <c r="I351" s="3" t="s">
        <v>15</v>
      </c>
      <c r="J351" s="20" t="s">
        <v>39</v>
      </c>
      <c r="K351" s="3" t="s">
        <v>21</v>
      </c>
      <c r="L351" s="5" t="s">
        <v>22</v>
      </c>
      <c r="M351" s="3" t="s">
        <v>15</v>
      </c>
      <c r="N351" s="20" t="s">
        <v>56</v>
      </c>
      <c r="O351" s="54">
        <v>45359</v>
      </c>
      <c r="P351" s="45" t="s">
        <v>921</v>
      </c>
      <c r="Q351" s="172"/>
      <c r="R351" s="172"/>
      <c r="S351" s="172"/>
      <c r="T351" s="172"/>
      <c r="U351" s="80"/>
      <c r="V351" s="81"/>
      <c r="W351" s="81"/>
      <c r="X351" s="81"/>
      <c r="Y351" s="81"/>
    </row>
    <row r="352" spans="1:25" x14ac:dyDescent="0.2">
      <c r="A352" s="38">
        <v>5116</v>
      </c>
      <c r="B352" s="10" t="s">
        <v>922</v>
      </c>
      <c r="C352" s="14">
        <v>1993</v>
      </c>
      <c r="D352" s="35">
        <f t="shared" ca="1" si="38"/>
        <v>32</v>
      </c>
      <c r="E352" s="19" t="str">
        <f ca="1">VLOOKUP(D352,[2]Altersklassen!$A$2:$B$93,2)</f>
        <v>AK 0</v>
      </c>
      <c r="F352" s="14" t="s">
        <v>59</v>
      </c>
      <c r="G352" s="4" t="s">
        <v>21</v>
      </c>
      <c r="H352" s="6" t="s">
        <v>22</v>
      </c>
      <c r="I352" s="4" t="s">
        <v>15</v>
      </c>
      <c r="J352" s="17" t="s">
        <v>39</v>
      </c>
      <c r="K352" s="4" t="s">
        <v>21</v>
      </c>
      <c r="L352" s="6" t="s">
        <v>22</v>
      </c>
      <c r="M352" s="4" t="s">
        <v>15</v>
      </c>
      <c r="N352" s="17" t="s">
        <v>56</v>
      </c>
      <c r="O352" s="15">
        <v>42829</v>
      </c>
      <c r="P352" s="40" t="s">
        <v>923</v>
      </c>
      <c r="Q352" s="83"/>
      <c r="R352" s="84"/>
      <c r="S352" s="84"/>
      <c r="T352" s="84"/>
      <c r="U352" s="84"/>
      <c r="V352" s="84"/>
      <c r="W352" s="84"/>
    </row>
    <row r="353" spans="1:25" s="82" customFormat="1" x14ac:dyDescent="0.2">
      <c r="A353" s="36">
        <v>5410</v>
      </c>
      <c r="B353" s="37" t="s">
        <v>924</v>
      </c>
      <c r="C353" s="16">
        <v>1990</v>
      </c>
      <c r="D353" s="35">
        <f t="shared" ca="1" si="38"/>
        <v>35</v>
      </c>
      <c r="E353" s="19" t="str">
        <f ca="1">VLOOKUP(D353,[2]Altersklassen!$A$2:$B$93,2)</f>
        <v>AK 1</v>
      </c>
      <c r="F353" s="16" t="s">
        <v>16</v>
      </c>
      <c r="G353" s="3" t="s">
        <v>21</v>
      </c>
      <c r="H353" s="5" t="s">
        <v>22</v>
      </c>
      <c r="I353" s="3" t="s">
        <v>15</v>
      </c>
      <c r="J353" s="61" t="s">
        <v>108</v>
      </c>
      <c r="K353" s="3" t="s">
        <v>21</v>
      </c>
      <c r="L353" s="5" t="s">
        <v>22</v>
      </c>
      <c r="M353" s="3" t="s">
        <v>15</v>
      </c>
      <c r="N353" s="61" t="s">
        <v>60</v>
      </c>
      <c r="O353" s="54">
        <v>44133</v>
      </c>
      <c r="P353" s="45" t="s">
        <v>925</v>
      </c>
      <c r="Q353" s="172"/>
      <c r="R353" s="172"/>
      <c r="S353" s="172"/>
      <c r="T353" s="172"/>
      <c r="U353" s="80"/>
      <c r="V353" s="81"/>
      <c r="W353" s="81"/>
      <c r="X353" s="81"/>
      <c r="Y353" s="81"/>
    </row>
    <row r="354" spans="1:25" x14ac:dyDescent="0.2">
      <c r="A354" s="38">
        <v>5749</v>
      </c>
      <c r="B354" s="10" t="s">
        <v>1062</v>
      </c>
      <c r="C354" s="23">
        <v>2008</v>
      </c>
      <c r="D354" s="35">
        <f t="shared" ref="D354" ca="1" si="39">YEAR(TODAY())-C354</f>
        <v>17</v>
      </c>
      <c r="E354" s="19" t="str">
        <f ca="1">VLOOKUP(D354,[2]Altersklassen!$A$2:$B$93,2)</f>
        <v>U17 (Jugend A)</v>
      </c>
      <c r="F354" s="23" t="s">
        <v>59</v>
      </c>
      <c r="G354" s="4" t="s">
        <v>21</v>
      </c>
      <c r="H354" s="6" t="s">
        <v>22</v>
      </c>
      <c r="I354" s="2" t="s">
        <v>15</v>
      </c>
      <c r="J354" s="21" t="s">
        <v>39</v>
      </c>
      <c r="K354" s="4" t="s">
        <v>21</v>
      </c>
      <c r="L354" s="6" t="s">
        <v>22</v>
      </c>
      <c r="M354" s="2" t="s">
        <v>15</v>
      </c>
      <c r="N354" s="17" t="s">
        <v>56</v>
      </c>
      <c r="O354" s="15">
        <v>45707</v>
      </c>
      <c r="P354" s="44" t="s">
        <v>1063</v>
      </c>
    </row>
    <row r="355" spans="1:25" s="82" customFormat="1" x14ac:dyDescent="0.2">
      <c r="A355" s="36">
        <v>5172</v>
      </c>
      <c r="B355" s="37" t="s">
        <v>926</v>
      </c>
      <c r="C355" s="16">
        <v>2004</v>
      </c>
      <c r="D355" s="35">
        <f t="shared" ca="1" si="38"/>
        <v>21</v>
      </c>
      <c r="E355" s="19" t="str">
        <f ca="1">VLOOKUP(D355,[2]Altersklassen!$A$2:$B$93,2)</f>
        <v>U23</v>
      </c>
      <c r="F355" s="16" t="s">
        <v>16</v>
      </c>
      <c r="G355" s="3" t="s">
        <v>21</v>
      </c>
      <c r="H355" s="5" t="s">
        <v>22</v>
      </c>
      <c r="I355" s="3" t="s">
        <v>15</v>
      </c>
      <c r="J355" s="20" t="s">
        <v>39</v>
      </c>
      <c r="K355" s="3" t="s">
        <v>21</v>
      </c>
      <c r="L355" s="5" t="s">
        <v>22</v>
      </c>
      <c r="M355" s="3" t="s">
        <v>15</v>
      </c>
      <c r="N355" s="20" t="s">
        <v>56</v>
      </c>
      <c r="O355" s="54">
        <v>42030</v>
      </c>
      <c r="P355" s="45" t="s">
        <v>917</v>
      </c>
      <c r="Q355" s="172"/>
      <c r="R355" s="172"/>
      <c r="S355" s="172"/>
      <c r="T355" s="172"/>
      <c r="U355" s="80"/>
      <c r="V355" s="81"/>
      <c r="W355" s="81"/>
      <c r="X355" s="81"/>
      <c r="Y355" s="81"/>
    </row>
    <row r="356" spans="1:25" x14ac:dyDescent="0.2">
      <c r="A356" s="38">
        <v>679</v>
      </c>
      <c r="B356" s="10" t="s">
        <v>927</v>
      </c>
      <c r="C356" s="14">
        <v>1957</v>
      </c>
      <c r="D356" s="35">
        <f t="shared" ca="1" si="38"/>
        <v>68</v>
      </c>
      <c r="E356" s="19" t="str">
        <f ca="1">VLOOKUP(D356,[2]Altersklassen!$A$2:$B$93,2)</f>
        <v>AK 7</v>
      </c>
      <c r="F356" s="14" t="s">
        <v>59</v>
      </c>
      <c r="G356" s="4" t="s">
        <v>21</v>
      </c>
      <c r="H356" s="8" t="s">
        <v>22</v>
      </c>
      <c r="I356" s="4" t="s">
        <v>15</v>
      </c>
      <c r="J356" s="17" t="s">
        <v>39</v>
      </c>
      <c r="K356" s="2" t="s">
        <v>21</v>
      </c>
      <c r="L356" s="8" t="s">
        <v>22</v>
      </c>
      <c r="M356" s="2" t="s">
        <v>15</v>
      </c>
      <c r="N356" s="17" t="s">
        <v>56</v>
      </c>
      <c r="O356" s="15">
        <v>26816</v>
      </c>
      <c r="P356" s="40" t="s">
        <v>928</v>
      </c>
      <c r="Q356" s="19"/>
      <c r="R356" s="19"/>
      <c r="S356" s="19"/>
      <c r="T356" s="19"/>
      <c r="U356" s="83"/>
      <c r="V356" s="84"/>
      <c r="W356" s="84"/>
      <c r="X356" s="84"/>
      <c r="Y356" s="84"/>
    </row>
    <row r="357" spans="1:25" s="85" customFormat="1" x14ac:dyDescent="0.2">
      <c r="A357" s="39">
        <v>5275</v>
      </c>
      <c r="B357" s="33" t="s">
        <v>929</v>
      </c>
      <c r="C357" s="22">
        <v>1990</v>
      </c>
      <c r="D357" s="35">
        <f t="shared" ca="1" si="38"/>
        <v>35</v>
      </c>
      <c r="E357" s="19" t="str">
        <f ca="1">VLOOKUP(D357,[2]Altersklassen!$A$2:$B$93,2)</f>
        <v>AK 1</v>
      </c>
      <c r="F357" s="22" t="s">
        <v>16</v>
      </c>
      <c r="G357" s="13" t="s">
        <v>21</v>
      </c>
      <c r="H357" s="34" t="s">
        <v>22</v>
      </c>
      <c r="I357" s="11" t="s">
        <v>15</v>
      </c>
      <c r="J357" s="30" t="s">
        <v>39</v>
      </c>
      <c r="K357" s="13" t="s">
        <v>21</v>
      </c>
      <c r="L357" s="34" t="s">
        <v>22</v>
      </c>
      <c r="M357" s="11" t="s">
        <v>15</v>
      </c>
      <c r="N357" s="30" t="s">
        <v>56</v>
      </c>
      <c r="O357" s="53">
        <v>43522</v>
      </c>
      <c r="P357" s="46" t="s">
        <v>919</v>
      </c>
      <c r="Q357" s="110"/>
      <c r="R357" s="110"/>
      <c r="S357" s="110"/>
      <c r="T357" s="110"/>
      <c r="U357" s="87"/>
      <c r="V357" s="88"/>
      <c r="W357" s="88"/>
      <c r="X357" s="88"/>
      <c r="Y357" s="88"/>
    </row>
    <row r="358" spans="1:25" x14ac:dyDescent="0.2">
      <c r="A358" s="38">
        <v>5669</v>
      </c>
      <c r="B358" s="10" t="s">
        <v>930</v>
      </c>
      <c r="C358" s="23">
        <v>2010</v>
      </c>
      <c r="D358" s="35">
        <f t="shared" ca="1" si="38"/>
        <v>15</v>
      </c>
      <c r="E358" s="19" t="str">
        <f ca="1">VLOOKUP(D358,[2]Altersklassen!$A$2:$B$93,2)</f>
        <v>U15 (Jugend B)</v>
      </c>
      <c r="F358" s="23" t="s">
        <v>59</v>
      </c>
      <c r="G358" s="4" t="s">
        <v>21</v>
      </c>
      <c r="H358" s="6" t="s">
        <v>22</v>
      </c>
      <c r="I358" s="2" t="s">
        <v>15</v>
      </c>
      <c r="J358" s="21" t="s">
        <v>39</v>
      </c>
      <c r="K358" s="4" t="s">
        <v>21</v>
      </c>
      <c r="L358" s="6" t="s">
        <v>22</v>
      </c>
      <c r="M358" s="2" t="s">
        <v>15</v>
      </c>
      <c r="N358" s="17" t="s">
        <v>56</v>
      </c>
      <c r="O358" s="15">
        <v>43864</v>
      </c>
      <c r="P358" s="44" t="s">
        <v>931</v>
      </c>
    </row>
    <row r="359" spans="1:25" x14ac:dyDescent="0.2">
      <c r="A359" s="38">
        <v>5745</v>
      </c>
      <c r="B359" s="10" t="s">
        <v>1051</v>
      </c>
      <c r="C359" s="23">
        <v>2011</v>
      </c>
      <c r="D359" s="35">
        <f t="shared" ref="D359" ca="1" si="40">YEAR(TODAY())-C359</f>
        <v>14</v>
      </c>
      <c r="E359" s="19" t="str">
        <f ca="1">VLOOKUP(D359,[2]Altersklassen!$A$2:$B$93,2)</f>
        <v>U15 (Jugend B)</v>
      </c>
      <c r="F359" s="23" t="s">
        <v>59</v>
      </c>
      <c r="G359" s="4" t="s">
        <v>21</v>
      </c>
      <c r="H359" s="6" t="s">
        <v>22</v>
      </c>
      <c r="I359" s="2" t="s">
        <v>15</v>
      </c>
      <c r="J359" s="21" t="s">
        <v>39</v>
      </c>
      <c r="K359" s="4" t="s">
        <v>21</v>
      </c>
      <c r="L359" s="6" t="s">
        <v>22</v>
      </c>
      <c r="M359" s="2" t="s">
        <v>15</v>
      </c>
      <c r="N359" s="17" t="s">
        <v>56</v>
      </c>
      <c r="O359" s="15">
        <v>45425</v>
      </c>
      <c r="P359" s="44" t="s">
        <v>1052</v>
      </c>
    </row>
    <row r="360" spans="1:25" x14ac:dyDescent="0.2">
      <c r="A360" s="38">
        <v>5516</v>
      </c>
      <c r="B360" s="10" t="s">
        <v>932</v>
      </c>
      <c r="C360" s="14">
        <v>1977</v>
      </c>
      <c r="D360" s="35">
        <f t="shared" ca="1" si="38"/>
        <v>48</v>
      </c>
      <c r="E360" s="19" t="str">
        <f ca="1">VLOOKUP(D360,[2]Altersklassen!$A$2:$B$93,2)</f>
        <v>AK 3</v>
      </c>
      <c r="F360" s="23" t="s">
        <v>59</v>
      </c>
      <c r="G360" s="23" t="s">
        <v>21</v>
      </c>
      <c r="H360" s="176" t="s">
        <v>22</v>
      </c>
      <c r="I360" s="23" t="s">
        <v>15</v>
      </c>
      <c r="J360" s="61" t="s">
        <v>108</v>
      </c>
      <c r="K360" s="4" t="s">
        <v>21</v>
      </c>
      <c r="L360" s="6" t="s">
        <v>22</v>
      </c>
      <c r="M360" s="4" t="s">
        <v>15</v>
      </c>
      <c r="N360" s="61" t="s">
        <v>933</v>
      </c>
      <c r="O360" s="18">
        <v>44693</v>
      </c>
      <c r="P360" s="40" t="s">
        <v>934</v>
      </c>
      <c r="Q360" s="111"/>
      <c r="R360" s="84"/>
      <c r="S360" s="84"/>
      <c r="T360" s="84"/>
      <c r="U360" s="84"/>
    </row>
    <row r="361" spans="1:25" x14ac:dyDescent="0.2">
      <c r="A361" s="38">
        <v>5660</v>
      </c>
      <c r="B361" s="10" t="s">
        <v>935</v>
      </c>
      <c r="C361" s="14">
        <v>1968</v>
      </c>
      <c r="D361" s="35">
        <f t="shared" ca="1" si="38"/>
        <v>57</v>
      </c>
      <c r="E361" s="19" t="str">
        <f ca="1">VLOOKUP(D361,[2]Altersklassen!$A$2:$B$93,2)</f>
        <v>AK 5</v>
      </c>
      <c r="F361" s="23" t="s">
        <v>59</v>
      </c>
      <c r="G361" s="2" t="s">
        <v>21</v>
      </c>
      <c r="H361" s="8" t="s">
        <v>22</v>
      </c>
      <c r="I361" s="2" t="s">
        <v>15</v>
      </c>
      <c r="J361" s="21" t="s">
        <v>39</v>
      </c>
      <c r="K361" s="2" t="s">
        <v>21</v>
      </c>
      <c r="L361" s="8" t="s">
        <v>22</v>
      </c>
      <c r="M361" s="2" t="s">
        <v>15</v>
      </c>
      <c r="N361" s="17" t="s">
        <v>56</v>
      </c>
      <c r="O361" s="15">
        <v>45279</v>
      </c>
      <c r="P361" s="44" t="s">
        <v>936</v>
      </c>
    </row>
    <row r="362" spans="1:25" s="82" customFormat="1" x14ac:dyDescent="0.2">
      <c r="A362" s="36">
        <v>5096</v>
      </c>
      <c r="B362" s="37" t="s">
        <v>937</v>
      </c>
      <c r="C362" s="16">
        <v>2003</v>
      </c>
      <c r="D362" s="35">
        <f t="shared" ca="1" si="38"/>
        <v>22</v>
      </c>
      <c r="E362" s="19" t="str">
        <f ca="1">VLOOKUP(D362,[2]Altersklassen!$A$2:$B$93,2)</f>
        <v>U23</v>
      </c>
      <c r="F362" s="16" t="s">
        <v>16</v>
      </c>
      <c r="G362" s="3" t="s">
        <v>21</v>
      </c>
      <c r="H362" s="5" t="s">
        <v>22</v>
      </c>
      <c r="I362" s="3" t="s">
        <v>15</v>
      </c>
      <c r="J362" s="20" t="s">
        <v>39</v>
      </c>
      <c r="K362" s="3" t="s">
        <v>21</v>
      </c>
      <c r="L362" s="5" t="s">
        <v>22</v>
      </c>
      <c r="M362" s="3" t="s">
        <v>15</v>
      </c>
      <c r="N362" s="20" t="s">
        <v>56</v>
      </c>
      <c r="O362" s="54">
        <v>41340</v>
      </c>
      <c r="P362" s="45" t="s">
        <v>938</v>
      </c>
      <c r="Q362" s="172"/>
      <c r="R362" s="172"/>
      <c r="S362" s="172"/>
      <c r="T362" s="172"/>
      <c r="U362" s="80"/>
      <c r="V362" s="81"/>
      <c r="W362" s="81"/>
      <c r="X362" s="81"/>
      <c r="Y362" s="81"/>
    </row>
    <row r="363" spans="1:25" s="85" customFormat="1" x14ac:dyDescent="0.2">
      <c r="A363" s="39">
        <v>5500</v>
      </c>
      <c r="B363" s="33" t="s">
        <v>939</v>
      </c>
      <c r="C363" s="22">
        <v>1991</v>
      </c>
      <c r="D363" s="35">
        <f t="shared" ca="1" si="38"/>
        <v>34</v>
      </c>
      <c r="E363" s="19" t="str">
        <f ca="1">VLOOKUP(D363,[2]Altersklassen!$A$2:$B$93,2)</f>
        <v>AK 0</v>
      </c>
      <c r="F363" s="22" t="s">
        <v>16</v>
      </c>
      <c r="G363" s="13" t="s">
        <v>21</v>
      </c>
      <c r="H363" s="34" t="s">
        <v>22</v>
      </c>
      <c r="I363" s="11" t="s">
        <v>15</v>
      </c>
      <c r="J363" s="30" t="s">
        <v>39</v>
      </c>
      <c r="K363" s="13" t="s">
        <v>21</v>
      </c>
      <c r="L363" s="34" t="s">
        <v>22</v>
      </c>
      <c r="M363" s="11" t="s">
        <v>15</v>
      </c>
      <c r="N363" s="30" t="s">
        <v>56</v>
      </c>
      <c r="O363" s="53">
        <v>44625</v>
      </c>
      <c r="P363" s="46" t="s">
        <v>940</v>
      </c>
      <c r="Q363" s="110"/>
      <c r="R363" s="110"/>
      <c r="S363" s="110"/>
      <c r="T363" s="110"/>
      <c r="U363" s="87"/>
      <c r="V363" s="88"/>
      <c r="W363" s="88"/>
      <c r="X363" s="88"/>
      <c r="Y363" s="88"/>
    </row>
    <row r="364" spans="1:25" x14ac:dyDescent="0.2">
      <c r="A364" s="38">
        <v>4722</v>
      </c>
      <c r="B364" s="10" t="s">
        <v>941</v>
      </c>
      <c r="C364" s="14">
        <v>1998</v>
      </c>
      <c r="D364" s="35">
        <f t="shared" ca="1" si="38"/>
        <v>27</v>
      </c>
      <c r="E364" s="19" t="str">
        <f ca="1">VLOOKUP(D364,[2]Altersklassen!$A$2:$B$93,2)</f>
        <v>Allg. Klasse</v>
      </c>
      <c r="F364" s="23" t="s">
        <v>59</v>
      </c>
      <c r="G364" s="2" t="s">
        <v>21</v>
      </c>
      <c r="H364" s="8" t="s">
        <v>22</v>
      </c>
      <c r="I364" s="2" t="s">
        <v>15</v>
      </c>
      <c r="J364" s="21" t="s">
        <v>39</v>
      </c>
      <c r="K364" s="2" t="s">
        <v>21</v>
      </c>
      <c r="L364" s="8" t="s">
        <v>22</v>
      </c>
      <c r="M364" s="2" t="s">
        <v>15</v>
      </c>
      <c r="N364" s="17" t="s">
        <v>56</v>
      </c>
      <c r="O364" s="15">
        <v>40429</v>
      </c>
      <c r="P364" s="44" t="s">
        <v>942</v>
      </c>
    </row>
    <row r="365" spans="1:25" x14ac:dyDescent="0.2">
      <c r="A365" s="38"/>
      <c r="B365" s="10"/>
      <c r="C365" s="14"/>
      <c r="D365" s="35"/>
      <c r="E365" s="19"/>
      <c r="F365" s="23"/>
      <c r="G365" s="2"/>
      <c r="H365" s="8"/>
      <c r="I365" s="2"/>
      <c r="J365" s="21"/>
      <c r="K365" s="2"/>
      <c r="L365" s="8"/>
      <c r="M365" s="2"/>
      <c r="N365" s="17"/>
      <c r="O365" s="15"/>
      <c r="P365" s="44"/>
    </row>
    <row r="366" spans="1:25" x14ac:dyDescent="0.2">
      <c r="A366" s="38">
        <v>4528</v>
      </c>
      <c r="B366" s="10" t="s">
        <v>668</v>
      </c>
      <c r="C366" s="14">
        <v>1973</v>
      </c>
      <c r="D366" s="35">
        <f t="shared" ca="1" si="34"/>
        <v>52</v>
      </c>
      <c r="E366" s="19" t="str">
        <f ca="1">VLOOKUP(D366,[2]Altersklassen!$A$2:$B$93,2)</f>
        <v>AK 4</v>
      </c>
      <c r="F366" s="14" t="s">
        <v>59</v>
      </c>
      <c r="G366" s="4" t="s">
        <v>211</v>
      </c>
      <c r="H366" s="6" t="s">
        <v>212</v>
      </c>
      <c r="I366" s="4" t="s">
        <v>8</v>
      </c>
      <c r="J366" s="21" t="s">
        <v>39</v>
      </c>
      <c r="K366" s="4" t="s">
        <v>211</v>
      </c>
      <c r="L366" s="6" t="s">
        <v>212</v>
      </c>
      <c r="M366" s="4" t="s">
        <v>8</v>
      </c>
      <c r="N366" s="17" t="s">
        <v>56</v>
      </c>
      <c r="O366" s="15">
        <v>39408</v>
      </c>
      <c r="P366" s="44" t="s">
        <v>669</v>
      </c>
    </row>
    <row r="367" spans="1:25" x14ac:dyDescent="0.2">
      <c r="A367" s="38">
        <v>5004</v>
      </c>
      <c r="B367" s="10" t="s">
        <v>385</v>
      </c>
      <c r="C367" s="14">
        <v>1991</v>
      </c>
      <c r="D367" s="35">
        <f t="shared" ca="1" si="34"/>
        <v>34</v>
      </c>
      <c r="E367" s="19" t="str">
        <f ca="1">VLOOKUP(D367,[2]Altersklassen!$A$2:$B$93,2)</f>
        <v>AK 0</v>
      </c>
      <c r="F367" s="14" t="s">
        <v>59</v>
      </c>
      <c r="G367" s="4" t="s">
        <v>211</v>
      </c>
      <c r="H367" s="8" t="s">
        <v>212</v>
      </c>
      <c r="I367" s="4" t="s">
        <v>8</v>
      </c>
      <c r="J367" s="21" t="s">
        <v>39</v>
      </c>
      <c r="K367" s="4" t="s">
        <v>211</v>
      </c>
      <c r="L367" s="8" t="s">
        <v>212</v>
      </c>
      <c r="M367" s="4" t="s">
        <v>8</v>
      </c>
      <c r="N367" s="17" t="s">
        <v>56</v>
      </c>
      <c r="O367" s="15">
        <v>42422</v>
      </c>
      <c r="P367" s="49" t="s">
        <v>386</v>
      </c>
      <c r="Q367" s="84"/>
      <c r="R367" s="84"/>
      <c r="S367" s="84"/>
      <c r="T367" s="84"/>
      <c r="U367" s="84"/>
      <c r="V367" s="84"/>
    </row>
    <row r="368" spans="1:25" x14ac:dyDescent="0.2">
      <c r="A368" s="38">
        <v>4907</v>
      </c>
      <c r="B368" s="10" t="s">
        <v>517</v>
      </c>
      <c r="C368" s="14">
        <v>1975</v>
      </c>
      <c r="D368" s="35">
        <f t="shared" ca="1" si="34"/>
        <v>50</v>
      </c>
      <c r="E368" s="19" t="str">
        <f ca="1">VLOOKUP(D368,[2]Altersklassen!$A$2:$B$93,2)</f>
        <v>AK 4</v>
      </c>
      <c r="F368" s="14" t="s">
        <v>59</v>
      </c>
      <c r="G368" s="4" t="s">
        <v>211</v>
      </c>
      <c r="H368" s="8" t="s">
        <v>212</v>
      </c>
      <c r="I368" s="4" t="s">
        <v>8</v>
      </c>
      <c r="J368" s="17" t="s">
        <v>39</v>
      </c>
      <c r="K368" s="4" t="s">
        <v>211</v>
      </c>
      <c r="L368" s="8" t="s">
        <v>212</v>
      </c>
      <c r="M368" s="4" t="s">
        <v>8</v>
      </c>
      <c r="N368" s="17" t="s">
        <v>56</v>
      </c>
      <c r="O368" s="15">
        <v>42051</v>
      </c>
      <c r="P368" s="49" t="s">
        <v>518</v>
      </c>
      <c r="Q368" s="19"/>
      <c r="R368" s="19"/>
      <c r="S368" s="19"/>
      <c r="T368" s="19"/>
      <c r="U368" s="83"/>
      <c r="V368" s="84"/>
      <c r="W368" s="84"/>
      <c r="X368" s="84"/>
      <c r="Y368" s="84"/>
    </row>
    <row r="369" spans="1:25" s="85" customFormat="1" x14ac:dyDescent="0.2">
      <c r="A369" s="39">
        <v>5523</v>
      </c>
      <c r="B369" s="33" t="s">
        <v>335</v>
      </c>
      <c r="C369" s="22">
        <v>1992</v>
      </c>
      <c r="D369" s="35">
        <f t="shared" ca="1" si="34"/>
        <v>33</v>
      </c>
      <c r="E369" s="19" t="str">
        <f ca="1">VLOOKUP(D369,[2]Altersklassen!$A$2:$B$93,2)</f>
        <v>AK 0</v>
      </c>
      <c r="F369" s="22" t="s">
        <v>16</v>
      </c>
      <c r="G369" s="13" t="s">
        <v>211</v>
      </c>
      <c r="H369" s="34" t="s">
        <v>212</v>
      </c>
      <c r="I369" s="13" t="s">
        <v>8</v>
      </c>
      <c r="J369" s="62" t="s">
        <v>39</v>
      </c>
      <c r="K369" s="13" t="s">
        <v>211</v>
      </c>
      <c r="L369" s="34" t="s">
        <v>212</v>
      </c>
      <c r="M369" s="13" t="s">
        <v>8</v>
      </c>
      <c r="N369" s="30" t="s">
        <v>56</v>
      </c>
      <c r="O369" s="53">
        <v>44713</v>
      </c>
      <c r="P369" s="48" t="s">
        <v>336</v>
      </c>
    </row>
    <row r="370" spans="1:25" x14ac:dyDescent="0.2">
      <c r="A370" s="96">
        <v>4630</v>
      </c>
      <c r="B370" s="91" t="s">
        <v>651</v>
      </c>
      <c r="C370" s="97">
        <v>1988</v>
      </c>
      <c r="D370" s="35">
        <f t="shared" ca="1" si="34"/>
        <v>37</v>
      </c>
      <c r="E370" s="19" t="str">
        <f ca="1">VLOOKUP(D370,[2]Altersklassen!$A$2:$B$93,2)</f>
        <v>AK 1</v>
      </c>
      <c r="F370" s="97" t="s">
        <v>59</v>
      </c>
      <c r="G370" s="154" t="s">
        <v>211</v>
      </c>
      <c r="H370" s="98" t="s">
        <v>212</v>
      </c>
      <c r="I370" s="154" t="s">
        <v>8</v>
      </c>
      <c r="J370" s="107" t="s">
        <v>39</v>
      </c>
      <c r="K370" s="154" t="s">
        <v>211</v>
      </c>
      <c r="L370" s="98" t="s">
        <v>212</v>
      </c>
      <c r="M370" s="154" t="s">
        <v>8</v>
      </c>
      <c r="N370" s="99" t="s">
        <v>56</v>
      </c>
      <c r="O370" s="160">
        <v>40347</v>
      </c>
      <c r="P370" s="161" t="s">
        <v>804</v>
      </c>
      <c r="Q370" s="83"/>
      <c r="R370" s="84"/>
      <c r="S370" s="84"/>
      <c r="T370" s="84"/>
      <c r="U370" s="84"/>
      <c r="V370" s="84"/>
      <c r="W370" s="84"/>
    </row>
    <row r="371" spans="1:25" x14ac:dyDescent="0.2">
      <c r="A371" s="38">
        <v>5283</v>
      </c>
      <c r="B371" s="10" t="s">
        <v>210</v>
      </c>
      <c r="C371" s="14">
        <v>1992</v>
      </c>
      <c r="D371" s="35">
        <f t="shared" ca="1" si="34"/>
        <v>33</v>
      </c>
      <c r="E371" s="19" t="str">
        <f ca="1">VLOOKUP(D371,[2]Altersklassen!$A$2:$B$93,2)</f>
        <v>AK 0</v>
      </c>
      <c r="F371" s="14" t="s">
        <v>59</v>
      </c>
      <c r="G371" s="4" t="s">
        <v>211</v>
      </c>
      <c r="H371" s="8" t="s">
        <v>212</v>
      </c>
      <c r="I371" s="4" t="s">
        <v>8</v>
      </c>
      <c r="J371" s="21" t="s">
        <v>39</v>
      </c>
      <c r="K371" s="4" t="s">
        <v>211</v>
      </c>
      <c r="L371" s="8" t="s">
        <v>212</v>
      </c>
      <c r="M371" s="4" t="s">
        <v>8</v>
      </c>
      <c r="N371" s="17" t="s">
        <v>56</v>
      </c>
      <c r="O371" s="15">
        <v>43529</v>
      </c>
      <c r="P371" s="40" t="s">
        <v>213</v>
      </c>
      <c r="Q371" s="83"/>
      <c r="R371" s="84"/>
      <c r="S371" s="84"/>
      <c r="T371" s="84"/>
      <c r="U371" s="84"/>
      <c r="V371" s="84"/>
      <c r="W371" s="84"/>
    </row>
    <row r="372" spans="1:25" x14ac:dyDescent="0.2">
      <c r="A372" s="38">
        <v>5429</v>
      </c>
      <c r="B372" s="10" t="s">
        <v>519</v>
      </c>
      <c r="C372" s="14">
        <v>1979</v>
      </c>
      <c r="D372" s="35">
        <f t="shared" ca="1" si="34"/>
        <v>46</v>
      </c>
      <c r="E372" s="19" t="str">
        <f ca="1">VLOOKUP(D372,[2]Altersklassen!$A$2:$B$93,2)</f>
        <v>AK 3</v>
      </c>
      <c r="F372" s="14" t="s">
        <v>59</v>
      </c>
      <c r="G372" s="4" t="s">
        <v>211</v>
      </c>
      <c r="H372" s="8" t="s">
        <v>212</v>
      </c>
      <c r="I372" s="4" t="s">
        <v>8</v>
      </c>
      <c r="J372" s="21" t="s">
        <v>39</v>
      </c>
      <c r="K372" s="4" t="s">
        <v>211</v>
      </c>
      <c r="L372" s="8" t="s">
        <v>212</v>
      </c>
      <c r="M372" s="4" t="s">
        <v>8</v>
      </c>
      <c r="N372" s="17" t="s">
        <v>56</v>
      </c>
      <c r="O372" s="15">
        <v>44412</v>
      </c>
      <c r="P372" s="40" t="s">
        <v>520</v>
      </c>
      <c r="Q372" s="83"/>
      <c r="R372" s="84"/>
      <c r="S372" s="84"/>
      <c r="T372" s="84"/>
      <c r="U372" s="84"/>
      <c r="V372" s="84"/>
      <c r="W372" s="84"/>
    </row>
    <row r="373" spans="1:25" s="85" customFormat="1" x14ac:dyDescent="0.2">
      <c r="A373" s="39">
        <v>5606</v>
      </c>
      <c r="B373" s="33" t="s">
        <v>514</v>
      </c>
      <c r="C373" s="22">
        <v>1989</v>
      </c>
      <c r="D373" s="35">
        <f t="shared" ca="1" si="34"/>
        <v>36</v>
      </c>
      <c r="E373" s="19" t="str">
        <f ca="1">VLOOKUP(D373,[2]Altersklassen!$A$2:$B$93,2)</f>
        <v>AK 1</v>
      </c>
      <c r="F373" s="22" t="s">
        <v>16</v>
      </c>
      <c r="G373" s="13" t="s">
        <v>211</v>
      </c>
      <c r="H373" s="34" t="s">
        <v>212</v>
      </c>
      <c r="I373" s="13" t="s">
        <v>8</v>
      </c>
      <c r="J373" s="62" t="s">
        <v>39</v>
      </c>
      <c r="K373" s="13" t="s">
        <v>211</v>
      </c>
      <c r="L373" s="34" t="s">
        <v>212</v>
      </c>
      <c r="M373" s="13" t="s">
        <v>8</v>
      </c>
      <c r="N373" s="30" t="s">
        <v>56</v>
      </c>
      <c r="O373" s="53">
        <v>44980</v>
      </c>
      <c r="P373" s="48" t="s">
        <v>515</v>
      </c>
    </row>
    <row r="374" spans="1:25" x14ac:dyDescent="0.2">
      <c r="A374" s="38">
        <v>5129</v>
      </c>
      <c r="B374" s="10" t="s">
        <v>99</v>
      </c>
      <c r="C374" s="14">
        <v>1980</v>
      </c>
      <c r="D374" s="35">
        <f t="shared" ca="1" si="34"/>
        <v>45</v>
      </c>
      <c r="E374" s="19" t="str">
        <f ca="1">VLOOKUP(D374,[2]Altersklassen!$A$2:$B$93,2)</f>
        <v>AK 3</v>
      </c>
      <c r="F374" s="14" t="s">
        <v>59</v>
      </c>
      <c r="G374" s="4" t="s">
        <v>97</v>
      </c>
      <c r="H374" s="8" t="s">
        <v>98</v>
      </c>
      <c r="I374" s="4" t="s">
        <v>8</v>
      </c>
      <c r="J374" s="21" t="s">
        <v>39</v>
      </c>
      <c r="K374" s="26" t="s">
        <v>211</v>
      </c>
      <c r="L374" s="27" t="s">
        <v>212</v>
      </c>
      <c r="M374" s="26" t="s">
        <v>8</v>
      </c>
      <c r="N374" s="17" t="s">
        <v>56</v>
      </c>
      <c r="O374" s="15">
        <v>42970</v>
      </c>
      <c r="P374" s="40" t="s">
        <v>323</v>
      </c>
      <c r="Q374" s="83"/>
      <c r="R374" s="84"/>
      <c r="S374" s="84"/>
      <c r="T374" s="84"/>
      <c r="U374" s="84"/>
      <c r="V374" s="84"/>
      <c r="W374" s="84"/>
    </row>
    <row r="375" spans="1:25" x14ac:dyDescent="0.2">
      <c r="A375" s="38">
        <v>5129</v>
      </c>
      <c r="B375" s="10" t="s">
        <v>99</v>
      </c>
      <c r="C375" s="14">
        <v>1980</v>
      </c>
      <c r="D375" s="35">
        <f t="shared" ca="1" si="34"/>
        <v>45</v>
      </c>
      <c r="E375" s="19" t="str">
        <f ca="1">VLOOKUP(D375,[2]Altersklassen!$A$2:$B$93,2)</f>
        <v>AK 3</v>
      </c>
      <c r="F375" s="14" t="s">
        <v>59</v>
      </c>
      <c r="G375" s="4" t="s">
        <v>97</v>
      </c>
      <c r="H375" s="8" t="s">
        <v>98</v>
      </c>
      <c r="I375" s="4" t="s">
        <v>8</v>
      </c>
      <c r="J375" s="21" t="s">
        <v>39</v>
      </c>
      <c r="K375" s="26" t="s">
        <v>211</v>
      </c>
      <c r="L375" s="27" t="s">
        <v>212</v>
      </c>
      <c r="M375" s="26" t="s">
        <v>8</v>
      </c>
      <c r="N375" s="17" t="s">
        <v>56</v>
      </c>
      <c r="O375" s="15">
        <v>42970</v>
      </c>
      <c r="P375" s="40" t="s">
        <v>323</v>
      </c>
      <c r="Q375" s="83"/>
      <c r="R375" s="84"/>
      <c r="S375" s="84"/>
      <c r="T375" s="84"/>
      <c r="U375" s="84"/>
      <c r="V375" s="84"/>
      <c r="W375" s="84"/>
    </row>
    <row r="376" spans="1:25" x14ac:dyDescent="0.2">
      <c r="A376" s="38"/>
      <c r="B376" s="10"/>
      <c r="C376" s="14"/>
      <c r="D376" s="35"/>
      <c r="E376" s="19"/>
      <c r="F376" s="14"/>
      <c r="G376" s="4"/>
      <c r="H376" s="8"/>
      <c r="I376" s="4"/>
      <c r="J376" s="21"/>
      <c r="K376" s="4"/>
      <c r="L376" s="8"/>
      <c r="M376" s="4"/>
      <c r="N376" s="17"/>
      <c r="O376" s="15"/>
      <c r="P376" s="40"/>
      <c r="Q376" s="83"/>
      <c r="R376" s="84"/>
      <c r="S376" s="84"/>
      <c r="T376" s="84"/>
      <c r="U376" s="84"/>
      <c r="V376" s="84"/>
      <c r="W376" s="84"/>
    </row>
    <row r="377" spans="1:25" x14ac:dyDescent="0.2">
      <c r="A377" s="38"/>
      <c r="B377" s="10"/>
      <c r="C377" s="14"/>
      <c r="D377" s="35"/>
      <c r="E377" s="19"/>
      <c r="F377" s="14"/>
      <c r="G377" s="4"/>
      <c r="H377" s="8"/>
      <c r="I377" s="4"/>
      <c r="J377" s="21"/>
      <c r="K377" s="4"/>
      <c r="L377" s="8"/>
      <c r="M377" s="4"/>
      <c r="N377" s="17"/>
      <c r="O377" s="15"/>
      <c r="P377" s="40"/>
      <c r="Q377" s="83"/>
      <c r="R377" s="84"/>
      <c r="S377" s="84"/>
      <c r="T377" s="84"/>
      <c r="U377" s="84"/>
      <c r="V377" s="84"/>
      <c r="W377" s="84"/>
    </row>
    <row r="378" spans="1:25" s="85" customFormat="1" x14ac:dyDescent="0.2">
      <c r="A378" s="39">
        <v>5732</v>
      </c>
      <c r="B378" s="33" t="s">
        <v>947</v>
      </c>
      <c r="C378" s="22">
        <v>1993</v>
      </c>
      <c r="D378" s="35">
        <f t="shared" ref="D378:D380" ca="1" si="41">YEAR(TODAY())-C378</f>
        <v>32</v>
      </c>
      <c r="E378" s="19" t="str">
        <f ca="1">VLOOKUP(D378,[2]Altersklassen!$A$2:$B$93,2)</f>
        <v>AK 0</v>
      </c>
      <c r="F378" s="22" t="s">
        <v>16</v>
      </c>
      <c r="G378" s="11" t="s">
        <v>948</v>
      </c>
      <c r="H378" s="34" t="s">
        <v>949</v>
      </c>
      <c r="I378" s="11" t="s">
        <v>16</v>
      </c>
      <c r="J378" s="62" t="s">
        <v>39</v>
      </c>
      <c r="K378" s="11" t="s">
        <v>948</v>
      </c>
      <c r="L378" s="34" t="s">
        <v>949</v>
      </c>
      <c r="M378" s="11" t="s">
        <v>16</v>
      </c>
      <c r="N378" s="30" t="s">
        <v>56</v>
      </c>
      <c r="O378" s="24">
        <v>45685</v>
      </c>
      <c r="P378" s="52" t="s">
        <v>950</v>
      </c>
      <c r="Q378" s="113"/>
      <c r="R378" s="113"/>
      <c r="S378" s="113"/>
      <c r="T378" s="113"/>
      <c r="U378" s="87"/>
      <c r="V378" s="88"/>
      <c r="W378" s="88"/>
      <c r="X378" s="88"/>
      <c r="Y378" s="88"/>
    </row>
    <row r="379" spans="1:25" s="85" customFormat="1" x14ac:dyDescent="0.2">
      <c r="A379" s="39">
        <v>5388</v>
      </c>
      <c r="B379" s="33" t="s">
        <v>951</v>
      </c>
      <c r="C379" s="22">
        <v>1978</v>
      </c>
      <c r="D379" s="35">
        <f t="shared" ca="1" si="41"/>
        <v>47</v>
      </c>
      <c r="E379" s="19" t="str">
        <f ca="1">VLOOKUP(D379,[2]Altersklassen!$A$2:$B$93,2)</f>
        <v>AK 3</v>
      </c>
      <c r="F379" s="22" t="s">
        <v>16</v>
      </c>
      <c r="G379" s="11" t="s">
        <v>948</v>
      </c>
      <c r="H379" s="34" t="s">
        <v>949</v>
      </c>
      <c r="I379" s="11" t="s">
        <v>16</v>
      </c>
      <c r="J379" s="62" t="s">
        <v>39</v>
      </c>
      <c r="K379" s="11" t="s">
        <v>948</v>
      </c>
      <c r="L379" s="34" t="s">
        <v>949</v>
      </c>
      <c r="M379" s="11" t="s">
        <v>16</v>
      </c>
      <c r="N379" s="30" t="s">
        <v>56</v>
      </c>
      <c r="O379" s="24">
        <v>44032</v>
      </c>
      <c r="P379" s="52" t="s">
        <v>952</v>
      </c>
      <c r="Q379" s="113"/>
      <c r="R379" s="113"/>
      <c r="S379" s="113"/>
      <c r="T379" s="113"/>
      <c r="U379" s="87"/>
      <c r="V379" s="88"/>
      <c r="W379" s="88"/>
      <c r="X379" s="88"/>
      <c r="Y379" s="88"/>
    </row>
    <row r="380" spans="1:25" s="85" customFormat="1" x14ac:dyDescent="0.2">
      <c r="A380" s="39">
        <v>5736</v>
      </c>
      <c r="B380" s="33" t="s">
        <v>979</v>
      </c>
      <c r="C380" s="22">
        <v>1981</v>
      </c>
      <c r="D380" s="35">
        <f t="shared" ca="1" si="41"/>
        <v>44</v>
      </c>
      <c r="E380" s="19" t="str">
        <f ca="1">VLOOKUP(D380,[2]Altersklassen!$A$2:$B$93,2)</f>
        <v>AK 2</v>
      </c>
      <c r="F380" s="22" t="s">
        <v>16</v>
      </c>
      <c r="G380" s="11" t="s">
        <v>948</v>
      </c>
      <c r="H380" s="34" t="s">
        <v>949</v>
      </c>
      <c r="I380" s="11" t="s">
        <v>16</v>
      </c>
      <c r="J380" s="62" t="s">
        <v>39</v>
      </c>
      <c r="K380" s="11" t="s">
        <v>948</v>
      </c>
      <c r="L380" s="34" t="s">
        <v>949</v>
      </c>
      <c r="M380" s="11" t="s">
        <v>16</v>
      </c>
      <c r="N380" s="30" t="s">
        <v>56</v>
      </c>
      <c r="O380" s="24">
        <v>45693</v>
      </c>
      <c r="P380" s="52" t="s">
        <v>980</v>
      </c>
      <c r="Q380" s="113"/>
      <c r="R380" s="113"/>
      <c r="S380" s="113"/>
      <c r="T380" s="113"/>
      <c r="U380" s="87"/>
      <c r="V380" s="88"/>
      <c r="W380" s="88"/>
      <c r="X380" s="88"/>
      <c r="Y380" s="88"/>
    </row>
    <row r="381" spans="1:25" x14ac:dyDescent="0.2">
      <c r="A381" s="38">
        <v>5762</v>
      </c>
      <c r="B381" s="10" t="s">
        <v>1161</v>
      </c>
      <c r="C381" s="14">
        <v>1990</v>
      </c>
      <c r="D381" s="35">
        <f t="shared" ref="D381:D384" ca="1" si="42">YEAR(TODAY())-C381</f>
        <v>35</v>
      </c>
      <c r="E381" s="19" t="str">
        <f ca="1">VLOOKUP(D381,[2]Altersklassen!$A$2:$B$93,2)</f>
        <v>AK 1</v>
      </c>
      <c r="F381" s="14" t="s">
        <v>59</v>
      </c>
      <c r="G381" s="4" t="s">
        <v>948</v>
      </c>
      <c r="H381" s="8" t="s">
        <v>949</v>
      </c>
      <c r="I381" s="4" t="s">
        <v>16</v>
      </c>
      <c r="J381" s="21" t="s">
        <v>39</v>
      </c>
      <c r="K381" s="4" t="s">
        <v>948</v>
      </c>
      <c r="L381" s="8" t="s">
        <v>949</v>
      </c>
      <c r="M381" s="4" t="s">
        <v>16</v>
      </c>
      <c r="N381" s="17" t="s">
        <v>56</v>
      </c>
      <c r="O381" s="18">
        <v>45726</v>
      </c>
      <c r="P381" s="50" t="s">
        <v>1162</v>
      </c>
      <c r="Q381" s="19"/>
      <c r="R381" s="19"/>
      <c r="S381" s="19"/>
      <c r="T381" s="19"/>
      <c r="U381" s="83"/>
      <c r="V381" s="84"/>
      <c r="W381" s="84"/>
      <c r="X381" s="84"/>
      <c r="Y381" s="84"/>
    </row>
    <row r="382" spans="1:25" x14ac:dyDescent="0.2">
      <c r="A382" s="38">
        <v>5763</v>
      </c>
      <c r="B382" s="10" t="s">
        <v>1191</v>
      </c>
      <c r="C382" s="14">
        <v>1973</v>
      </c>
      <c r="D382" s="35">
        <f t="shared" ca="1" si="42"/>
        <v>52</v>
      </c>
      <c r="E382" s="19" t="str">
        <f ca="1">VLOOKUP(D382,[2]Altersklassen!$A$2:$B$93,2)</f>
        <v>AK 4</v>
      </c>
      <c r="F382" s="14" t="s">
        <v>59</v>
      </c>
      <c r="G382" s="4" t="s">
        <v>948</v>
      </c>
      <c r="H382" s="8" t="s">
        <v>949</v>
      </c>
      <c r="I382" s="4" t="s">
        <v>16</v>
      </c>
      <c r="J382" s="21" t="s">
        <v>39</v>
      </c>
      <c r="K382" s="4" t="s">
        <v>948</v>
      </c>
      <c r="L382" s="8" t="s">
        <v>949</v>
      </c>
      <c r="M382" s="4" t="s">
        <v>16</v>
      </c>
      <c r="N382" s="17" t="s">
        <v>56</v>
      </c>
      <c r="O382" s="18">
        <v>45727</v>
      </c>
      <c r="P382" s="50" t="s">
        <v>1192</v>
      </c>
      <c r="Q382" s="19"/>
      <c r="R382" s="19"/>
      <c r="S382" s="19"/>
      <c r="T382" s="19"/>
      <c r="U382" s="83"/>
      <c r="V382" s="84"/>
      <c r="W382" s="84"/>
      <c r="X382" s="84"/>
      <c r="Y382" s="84"/>
    </row>
    <row r="383" spans="1:25" s="85" customFormat="1" x14ac:dyDescent="0.2">
      <c r="A383" s="39">
        <v>5737</v>
      </c>
      <c r="B383" s="33" t="s">
        <v>981</v>
      </c>
      <c r="C383" s="22">
        <v>1999</v>
      </c>
      <c r="D383" s="35">
        <f t="shared" ca="1" si="42"/>
        <v>26</v>
      </c>
      <c r="E383" s="19" t="str">
        <f ca="1">VLOOKUP(D383,[2]Altersklassen!$A$2:$B$93,2)</f>
        <v>Allg. Klasse</v>
      </c>
      <c r="F383" s="22" t="s">
        <v>16</v>
      </c>
      <c r="G383" s="11" t="s">
        <v>948</v>
      </c>
      <c r="H383" s="34" t="s">
        <v>949</v>
      </c>
      <c r="I383" s="11" t="s">
        <v>16</v>
      </c>
      <c r="J383" s="62" t="s">
        <v>39</v>
      </c>
      <c r="K383" s="11" t="s">
        <v>948</v>
      </c>
      <c r="L383" s="34" t="s">
        <v>949</v>
      </c>
      <c r="M383" s="11" t="s">
        <v>16</v>
      </c>
      <c r="N383" s="30" t="s">
        <v>56</v>
      </c>
      <c r="O383" s="24">
        <v>45693</v>
      </c>
      <c r="P383" s="52" t="s">
        <v>980</v>
      </c>
      <c r="Q383" s="113"/>
      <c r="R383" s="113"/>
      <c r="S383" s="113"/>
      <c r="T383" s="113"/>
      <c r="U383" s="87"/>
      <c r="V383" s="88"/>
      <c r="W383" s="88"/>
      <c r="X383" s="88"/>
      <c r="Y383" s="88"/>
    </row>
    <row r="384" spans="1:25" x14ac:dyDescent="0.2">
      <c r="A384" s="38">
        <v>5761</v>
      </c>
      <c r="B384" s="10" t="s">
        <v>1163</v>
      </c>
      <c r="C384" s="14">
        <v>1973</v>
      </c>
      <c r="D384" s="35">
        <f t="shared" ca="1" si="42"/>
        <v>52</v>
      </c>
      <c r="E384" s="19" t="str">
        <f ca="1">VLOOKUP(D384,[2]Altersklassen!$A$2:$B$93,2)</f>
        <v>AK 4</v>
      </c>
      <c r="F384" s="14" t="s">
        <v>59</v>
      </c>
      <c r="G384" s="4" t="s">
        <v>948</v>
      </c>
      <c r="H384" s="8" t="s">
        <v>949</v>
      </c>
      <c r="I384" s="4" t="s">
        <v>16</v>
      </c>
      <c r="J384" s="21" t="s">
        <v>39</v>
      </c>
      <c r="K384" s="4" t="s">
        <v>948</v>
      </c>
      <c r="L384" s="8" t="s">
        <v>949</v>
      </c>
      <c r="M384" s="4" t="s">
        <v>16</v>
      </c>
      <c r="N384" s="17" t="s">
        <v>56</v>
      </c>
      <c r="O384" s="18">
        <v>45726</v>
      </c>
      <c r="P384" s="50" t="s">
        <v>1162</v>
      </c>
      <c r="Q384" s="19"/>
      <c r="R384" s="19"/>
      <c r="S384" s="19"/>
      <c r="T384" s="19"/>
      <c r="U384" s="83"/>
      <c r="V384" s="84"/>
      <c r="W384" s="84"/>
      <c r="X384" s="84"/>
      <c r="Y384" s="84"/>
    </row>
    <row r="385" spans="1:25" s="82" customFormat="1" x14ac:dyDescent="0.2">
      <c r="A385" s="36">
        <v>5480</v>
      </c>
      <c r="B385" s="37" t="s">
        <v>837</v>
      </c>
      <c r="C385" s="16">
        <v>2000</v>
      </c>
      <c r="D385" s="35">
        <f t="shared" ref="D385:D398" ca="1" si="43">YEAR(TODAY())-C385</f>
        <v>25</v>
      </c>
      <c r="E385" s="19" t="str">
        <f ca="1">VLOOKUP(D385,[2]Altersklassen!$A$2:$B$93,2)</f>
        <v>Allg. Klasse</v>
      </c>
      <c r="F385" s="16" t="s">
        <v>16</v>
      </c>
      <c r="G385" s="7" t="s">
        <v>285</v>
      </c>
      <c r="H385" s="9" t="s">
        <v>286</v>
      </c>
      <c r="I385" s="3" t="s">
        <v>16</v>
      </c>
      <c r="J385" s="20" t="s">
        <v>39</v>
      </c>
      <c r="K385" s="7" t="s">
        <v>285</v>
      </c>
      <c r="L385" s="9" t="s">
        <v>286</v>
      </c>
      <c r="M385" s="7" t="s">
        <v>16</v>
      </c>
      <c r="N385" s="56" t="s">
        <v>56</v>
      </c>
      <c r="O385" s="54">
        <v>44531</v>
      </c>
      <c r="P385" s="58" t="s">
        <v>838</v>
      </c>
      <c r="Q385" s="81"/>
      <c r="R385" s="81"/>
      <c r="S385" s="81"/>
      <c r="T385" s="81"/>
      <c r="U385" s="81"/>
      <c r="V385" s="81"/>
    </row>
    <row r="386" spans="1:25" x14ac:dyDescent="0.2">
      <c r="A386" s="38">
        <v>5149</v>
      </c>
      <c r="B386" s="10" t="s">
        <v>839</v>
      </c>
      <c r="C386" s="14">
        <v>1974</v>
      </c>
      <c r="D386" s="35">
        <f t="shared" ca="1" si="43"/>
        <v>51</v>
      </c>
      <c r="E386" s="19" t="str">
        <f ca="1">VLOOKUP(D386,[2]Altersklassen!$A$2:$B$93,2)</f>
        <v>AK 4</v>
      </c>
      <c r="F386" s="14" t="s">
        <v>59</v>
      </c>
      <c r="G386" s="4" t="s">
        <v>285</v>
      </c>
      <c r="H386" s="6" t="s">
        <v>286</v>
      </c>
      <c r="I386" s="4" t="s">
        <v>16</v>
      </c>
      <c r="J386" s="21" t="s">
        <v>39</v>
      </c>
      <c r="K386" s="2" t="s">
        <v>285</v>
      </c>
      <c r="L386" s="6" t="s">
        <v>286</v>
      </c>
      <c r="M386" s="4" t="s">
        <v>16</v>
      </c>
      <c r="N386" s="21" t="s">
        <v>56</v>
      </c>
      <c r="O386" s="15">
        <v>43116</v>
      </c>
      <c r="P386" s="40" t="s">
        <v>840</v>
      </c>
    </row>
    <row r="387" spans="1:25" x14ac:dyDescent="0.2">
      <c r="A387" s="38">
        <v>5597</v>
      </c>
      <c r="B387" s="10" t="s">
        <v>841</v>
      </c>
      <c r="C387" s="14">
        <v>1991</v>
      </c>
      <c r="D387" s="35">
        <f t="shared" ca="1" si="43"/>
        <v>34</v>
      </c>
      <c r="E387" s="19" t="str">
        <f ca="1">VLOOKUP(D387,[2]Altersklassen!$A$2:$B$93,2)</f>
        <v>AK 0</v>
      </c>
      <c r="F387" s="14" t="s">
        <v>59</v>
      </c>
      <c r="G387" s="4" t="s">
        <v>285</v>
      </c>
      <c r="H387" s="8" t="s">
        <v>286</v>
      </c>
      <c r="I387" s="4" t="s">
        <v>16</v>
      </c>
      <c r="J387" s="21" t="s">
        <v>39</v>
      </c>
      <c r="K387" s="4" t="s">
        <v>285</v>
      </c>
      <c r="L387" s="8" t="s">
        <v>286</v>
      </c>
      <c r="M387" s="4" t="s">
        <v>16</v>
      </c>
      <c r="N387" s="21" t="s">
        <v>56</v>
      </c>
      <c r="O387" s="18">
        <v>44969</v>
      </c>
      <c r="P387" s="41" t="s">
        <v>842</v>
      </c>
      <c r="Q387" s="83"/>
      <c r="R387" s="84"/>
      <c r="S387" s="84"/>
      <c r="T387" s="84"/>
      <c r="U387" s="84"/>
      <c r="V387" s="84"/>
      <c r="W387" s="84"/>
    </row>
    <row r="388" spans="1:25" x14ac:dyDescent="0.2">
      <c r="A388" s="38">
        <v>5661</v>
      </c>
      <c r="B388" s="10" t="s">
        <v>597</v>
      </c>
      <c r="C388" s="14">
        <v>2002</v>
      </c>
      <c r="D388" s="35">
        <f t="shared" ca="1" si="43"/>
        <v>23</v>
      </c>
      <c r="E388" s="19" t="str">
        <f ca="1">VLOOKUP(D388,[2]Altersklassen!$A$2:$B$93,2)</f>
        <v>U23</v>
      </c>
      <c r="F388" s="14" t="s">
        <v>59</v>
      </c>
      <c r="G388" s="2" t="s">
        <v>195</v>
      </c>
      <c r="H388" s="6" t="s">
        <v>228</v>
      </c>
      <c r="I388" s="2" t="s">
        <v>35</v>
      </c>
      <c r="J388" s="21" t="s">
        <v>39</v>
      </c>
      <c r="K388" s="28" t="s">
        <v>285</v>
      </c>
      <c r="L388" s="29" t="s">
        <v>286</v>
      </c>
      <c r="M388" s="28" t="s">
        <v>16</v>
      </c>
      <c r="N388" s="17" t="s">
        <v>56</v>
      </c>
      <c r="O388" s="15">
        <v>45300</v>
      </c>
      <c r="P388" s="44" t="s">
        <v>598</v>
      </c>
    </row>
    <row r="389" spans="1:25" x14ac:dyDescent="0.2">
      <c r="A389" s="38">
        <v>5748</v>
      </c>
      <c r="B389" s="10" t="s">
        <v>1060</v>
      </c>
      <c r="C389" s="14">
        <v>1994</v>
      </c>
      <c r="D389" s="35">
        <f t="shared" ref="D389" ca="1" si="44">YEAR(TODAY())-C389</f>
        <v>31</v>
      </c>
      <c r="E389" s="19" t="str">
        <f ca="1">VLOOKUP(D389,[2]Altersklassen!$A$2:$B$93,2)</f>
        <v>AK 0</v>
      </c>
      <c r="F389" s="14" t="s">
        <v>59</v>
      </c>
      <c r="G389" s="4" t="s">
        <v>285</v>
      </c>
      <c r="H389" s="8" t="s">
        <v>286</v>
      </c>
      <c r="I389" s="4" t="s">
        <v>16</v>
      </c>
      <c r="J389" s="21" t="s">
        <v>39</v>
      </c>
      <c r="K389" s="4" t="s">
        <v>285</v>
      </c>
      <c r="L389" s="8" t="s">
        <v>286</v>
      </c>
      <c r="M389" s="4" t="s">
        <v>16</v>
      </c>
      <c r="N389" s="21" t="s">
        <v>56</v>
      </c>
      <c r="O389" s="18">
        <v>45705</v>
      </c>
      <c r="P389" s="41" t="s">
        <v>1061</v>
      </c>
      <c r="Q389" s="83"/>
      <c r="R389" s="84"/>
      <c r="S389" s="84"/>
      <c r="T389" s="84"/>
      <c r="U389" s="84"/>
      <c r="V389" s="84"/>
      <c r="W389" s="84"/>
    </row>
    <row r="390" spans="1:25" x14ac:dyDescent="0.2">
      <c r="A390" s="38">
        <v>5253</v>
      </c>
      <c r="B390" s="10" t="s">
        <v>843</v>
      </c>
      <c r="C390" s="14">
        <v>1997</v>
      </c>
      <c r="D390" s="35">
        <f t="shared" ca="1" si="43"/>
        <v>28</v>
      </c>
      <c r="E390" s="19" t="str">
        <f ca="1">VLOOKUP(D390,[2]Altersklassen!$A$2:$B$93,2)</f>
        <v>Allg. Klasse</v>
      </c>
      <c r="F390" s="14" t="s">
        <v>59</v>
      </c>
      <c r="G390" s="4" t="s">
        <v>285</v>
      </c>
      <c r="H390" s="6" t="s">
        <v>286</v>
      </c>
      <c r="I390" s="4" t="s">
        <v>16</v>
      </c>
      <c r="J390" s="21" t="s">
        <v>39</v>
      </c>
      <c r="K390" s="2" t="s">
        <v>285</v>
      </c>
      <c r="L390" s="6" t="s">
        <v>286</v>
      </c>
      <c r="M390" s="4" t="s">
        <v>16</v>
      </c>
      <c r="N390" s="21" t="s">
        <v>56</v>
      </c>
      <c r="O390" s="15">
        <v>43481</v>
      </c>
      <c r="P390" s="40" t="s">
        <v>844</v>
      </c>
    </row>
    <row r="391" spans="1:25" x14ac:dyDescent="0.2">
      <c r="A391" s="38">
        <v>5367</v>
      </c>
      <c r="B391" s="10" t="s">
        <v>845</v>
      </c>
      <c r="C391" s="14">
        <v>1994</v>
      </c>
      <c r="D391" s="35">
        <f t="shared" ca="1" si="43"/>
        <v>31</v>
      </c>
      <c r="E391" s="19" t="str">
        <f ca="1">VLOOKUP(D391,[2]Altersklassen!$A$2:$B$93,2)</f>
        <v>AK 0</v>
      </c>
      <c r="F391" s="14" t="s">
        <v>59</v>
      </c>
      <c r="G391" s="4" t="s">
        <v>285</v>
      </c>
      <c r="H391" s="6" t="s">
        <v>286</v>
      </c>
      <c r="I391" s="4" t="s">
        <v>16</v>
      </c>
      <c r="J391" s="21" t="s">
        <v>39</v>
      </c>
      <c r="K391" s="2" t="s">
        <v>285</v>
      </c>
      <c r="L391" s="6" t="s">
        <v>286</v>
      </c>
      <c r="M391" s="4" t="s">
        <v>16</v>
      </c>
      <c r="N391" s="21" t="s">
        <v>56</v>
      </c>
      <c r="O391" s="15">
        <v>43874</v>
      </c>
      <c r="P391" s="40" t="s">
        <v>846</v>
      </c>
    </row>
    <row r="392" spans="1:25" x14ac:dyDescent="0.2">
      <c r="A392" s="39">
        <v>5127</v>
      </c>
      <c r="B392" s="33" t="s">
        <v>847</v>
      </c>
      <c r="C392" s="22">
        <v>1979</v>
      </c>
      <c r="D392" s="35">
        <f t="shared" ca="1" si="43"/>
        <v>46</v>
      </c>
      <c r="E392" s="19" t="str">
        <f ca="1">VLOOKUP(D392,[2]Altersklassen!$A$2:$B$93,2)</f>
        <v>AK 3</v>
      </c>
      <c r="F392" s="22" t="s">
        <v>16</v>
      </c>
      <c r="G392" s="11" t="s">
        <v>285</v>
      </c>
      <c r="H392" s="12" t="s">
        <v>286</v>
      </c>
      <c r="I392" s="11" t="s">
        <v>16</v>
      </c>
      <c r="J392" s="60" t="s">
        <v>108</v>
      </c>
      <c r="K392" s="13" t="s">
        <v>285</v>
      </c>
      <c r="L392" s="12" t="s">
        <v>286</v>
      </c>
      <c r="M392" s="11" t="s">
        <v>16</v>
      </c>
      <c r="N392" s="55" t="s">
        <v>848</v>
      </c>
      <c r="O392" s="53">
        <v>42887</v>
      </c>
      <c r="P392" s="46" t="s">
        <v>849</v>
      </c>
    </row>
    <row r="393" spans="1:25" x14ac:dyDescent="0.2">
      <c r="A393" s="38">
        <v>5730</v>
      </c>
      <c r="B393" s="10" t="s">
        <v>850</v>
      </c>
      <c r="C393" s="14">
        <v>1992</v>
      </c>
      <c r="D393" s="35">
        <f t="shared" ca="1" si="43"/>
        <v>33</v>
      </c>
      <c r="E393" s="19" t="str">
        <f ca="1">VLOOKUP(D393,[2]Altersklassen!$A$2:$B$93,2)</f>
        <v>AK 0</v>
      </c>
      <c r="F393" s="14" t="s">
        <v>59</v>
      </c>
      <c r="G393" s="4" t="s">
        <v>285</v>
      </c>
      <c r="H393" s="8" t="s">
        <v>286</v>
      </c>
      <c r="I393" s="4" t="s">
        <v>16</v>
      </c>
      <c r="J393" s="21" t="s">
        <v>39</v>
      </c>
      <c r="K393" s="4" t="s">
        <v>285</v>
      </c>
      <c r="L393" s="8" t="s">
        <v>286</v>
      </c>
      <c r="M393" s="4" t="s">
        <v>16</v>
      </c>
      <c r="N393" s="21" t="s">
        <v>56</v>
      </c>
      <c r="O393" s="18">
        <v>45677</v>
      </c>
      <c r="P393" s="41" t="s">
        <v>851</v>
      </c>
      <c r="Q393" s="83"/>
      <c r="R393" s="84"/>
      <c r="S393" s="84"/>
      <c r="T393" s="84"/>
      <c r="U393" s="84"/>
      <c r="V393" s="84"/>
      <c r="W393" s="84"/>
    </row>
    <row r="394" spans="1:25" x14ac:dyDescent="0.2">
      <c r="A394" s="38">
        <v>5489</v>
      </c>
      <c r="B394" s="10" t="s">
        <v>852</v>
      </c>
      <c r="C394" s="14">
        <v>1997</v>
      </c>
      <c r="D394" s="35">
        <f t="shared" ca="1" si="43"/>
        <v>28</v>
      </c>
      <c r="E394" s="19" t="str">
        <f ca="1">VLOOKUP(D394,[2]Altersklassen!$A$2:$B$93,2)</f>
        <v>Allg. Klasse</v>
      </c>
      <c r="F394" s="14" t="s">
        <v>59</v>
      </c>
      <c r="G394" s="2" t="s">
        <v>285</v>
      </c>
      <c r="H394" s="8" t="s">
        <v>286</v>
      </c>
      <c r="I394" s="4" t="s">
        <v>16</v>
      </c>
      <c r="J394" s="21" t="s">
        <v>39</v>
      </c>
      <c r="K394" s="2" t="s">
        <v>285</v>
      </c>
      <c r="L394" s="8" t="s">
        <v>286</v>
      </c>
      <c r="M394" s="4" t="s">
        <v>16</v>
      </c>
      <c r="N394" s="17" t="s">
        <v>56</v>
      </c>
      <c r="O394" s="15">
        <v>44586</v>
      </c>
      <c r="P394" s="40" t="s">
        <v>838</v>
      </c>
      <c r="Q394" s="19"/>
      <c r="R394" s="19"/>
      <c r="S394" s="19"/>
      <c r="T394" s="19"/>
      <c r="U394" s="83"/>
      <c r="V394" s="84"/>
      <c r="W394" s="84"/>
      <c r="X394" s="84"/>
      <c r="Y394" s="84"/>
    </row>
    <row r="395" spans="1:25" x14ac:dyDescent="0.2">
      <c r="A395" s="38">
        <v>4448</v>
      </c>
      <c r="B395" s="10" t="s">
        <v>853</v>
      </c>
      <c r="C395" s="14">
        <v>1991</v>
      </c>
      <c r="D395" s="35">
        <f t="shared" ca="1" si="43"/>
        <v>34</v>
      </c>
      <c r="E395" s="19" t="str">
        <f ca="1">VLOOKUP(D395,[2]Altersklassen!$A$2:$B$93,2)</f>
        <v>AK 0</v>
      </c>
      <c r="F395" s="14" t="s">
        <v>59</v>
      </c>
      <c r="G395" s="4" t="s">
        <v>285</v>
      </c>
      <c r="H395" s="6" t="s">
        <v>286</v>
      </c>
      <c r="I395" s="4" t="s">
        <v>16</v>
      </c>
      <c r="J395" s="55" t="s">
        <v>108</v>
      </c>
      <c r="K395" s="2" t="s">
        <v>285</v>
      </c>
      <c r="L395" s="6" t="s">
        <v>286</v>
      </c>
      <c r="M395" s="4" t="s">
        <v>16</v>
      </c>
      <c r="N395" s="55" t="s">
        <v>60</v>
      </c>
      <c r="O395" s="15">
        <v>38771</v>
      </c>
      <c r="P395" s="40" t="s">
        <v>854</v>
      </c>
    </row>
    <row r="396" spans="1:25" x14ac:dyDescent="0.2">
      <c r="A396" s="38">
        <v>2153</v>
      </c>
      <c r="B396" s="10" t="s">
        <v>855</v>
      </c>
      <c r="C396" s="14">
        <v>1964</v>
      </c>
      <c r="D396" s="35">
        <f t="shared" ca="1" si="43"/>
        <v>61</v>
      </c>
      <c r="E396" s="19" t="str">
        <f ca="1">VLOOKUP(D396,[2]Altersklassen!$A$2:$B$93,2)</f>
        <v>AK 6</v>
      </c>
      <c r="F396" s="14" t="s">
        <v>59</v>
      </c>
      <c r="G396" s="4" t="s">
        <v>285</v>
      </c>
      <c r="H396" s="6" t="s">
        <v>286</v>
      </c>
      <c r="I396" s="4" t="s">
        <v>16</v>
      </c>
      <c r="J396" s="21" t="s">
        <v>39</v>
      </c>
      <c r="K396" s="2" t="s">
        <v>285</v>
      </c>
      <c r="L396" s="6" t="s">
        <v>286</v>
      </c>
      <c r="M396" s="4" t="s">
        <v>16</v>
      </c>
      <c r="N396" s="21" t="s">
        <v>56</v>
      </c>
      <c r="O396" s="18">
        <v>29097</v>
      </c>
      <c r="P396" s="41" t="s">
        <v>856</v>
      </c>
    </row>
    <row r="397" spans="1:25" x14ac:dyDescent="0.2">
      <c r="A397" s="38">
        <v>5214</v>
      </c>
      <c r="B397" s="10" t="s">
        <v>857</v>
      </c>
      <c r="C397" s="14">
        <v>1993</v>
      </c>
      <c r="D397" s="35">
        <f t="shared" ca="1" si="43"/>
        <v>32</v>
      </c>
      <c r="E397" s="19" t="str">
        <f ca="1">VLOOKUP(D397,[2]Altersklassen!$A$2:$B$93,2)</f>
        <v>AK 0</v>
      </c>
      <c r="F397" s="14" t="s">
        <v>59</v>
      </c>
      <c r="G397" s="4" t="s">
        <v>285</v>
      </c>
      <c r="H397" s="8" t="s">
        <v>286</v>
      </c>
      <c r="I397" s="4" t="s">
        <v>16</v>
      </c>
      <c r="J397" s="21" t="s">
        <v>39</v>
      </c>
      <c r="K397" s="4" t="s">
        <v>285</v>
      </c>
      <c r="L397" s="8" t="s">
        <v>286</v>
      </c>
      <c r="M397" s="4" t="s">
        <v>16</v>
      </c>
      <c r="N397" s="21" t="s">
        <v>56</v>
      </c>
      <c r="O397" s="18">
        <v>43369</v>
      </c>
      <c r="P397" s="41" t="s">
        <v>858</v>
      </c>
      <c r="Q397" s="83"/>
      <c r="R397" s="84"/>
      <c r="S397" s="84"/>
      <c r="T397" s="84"/>
      <c r="U397" s="84"/>
      <c r="V397" s="84"/>
      <c r="W397" s="84"/>
    </row>
    <row r="398" spans="1:25" x14ac:dyDescent="0.2">
      <c r="A398" s="38">
        <v>5649</v>
      </c>
      <c r="B398" s="10" t="s">
        <v>554</v>
      </c>
      <c r="C398" s="14">
        <v>1992</v>
      </c>
      <c r="D398" s="35">
        <f t="shared" ca="1" si="43"/>
        <v>33</v>
      </c>
      <c r="E398" s="19" t="str">
        <f ca="1">VLOOKUP(D398,[2]Altersklassen!$A$2:$B$93,2)</f>
        <v>AK 0</v>
      </c>
      <c r="F398" s="14" t="s">
        <v>59</v>
      </c>
      <c r="G398" s="2" t="s">
        <v>231</v>
      </c>
      <c r="H398" s="8" t="s">
        <v>232</v>
      </c>
      <c r="I398" s="2" t="s">
        <v>16</v>
      </c>
      <c r="J398" s="21" t="s">
        <v>39</v>
      </c>
      <c r="K398" s="2" t="s">
        <v>231</v>
      </c>
      <c r="L398" s="8" t="s">
        <v>232</v>
      </c>
      <c r="M398" s="2" t="s">
        <v>16</v>
      </c>
      <c r="N398" s="21" t="s">
        <v>56</v>
      </c>
      <c r="O398" s="18">
        <v>45182</v>
      </c>
      <c r="P398" s="41" t="s">
        <v>555</v>
      </c>
      <c r="Q398" s="83"/>
      <c r="R398" s="84"/>
      <c r="S398" s="84"/>
      <c r="T398" s="84"/>
      <c r="U398" s="84"/>
      <c r="V398" s="84"/>
      <c r="W398" s="84"/>
    </row>
    <row r="399" spans="1:25" s="85" customFormat="1" x14ac:dyDescent="0.2">
      <c r="A399" s="39">
        <v>5764</v>
      </c>
      <c r="B399" s="33" t="s">
        <v>1193</v>
      </c>
      <c r="C399" s="22">
        <v>1997</v>
      </c>
      <c r="D399" s="35">
        <f t="shared" ref="D399" ca="1" si="45">YEAR(TODAY())-C399</f>
        <v>28</v>
      </c>
      <c r="E399" s="19" t="str">
        <f ca="1">VLOOKUP(D399,[2]Altersklassen!$A$2:$B$93,2)</f>
        <v>Allg. Klasse</v>
      </c>
      <c r="F399" s="22" t="s">
        <v>16</v>
      </c>
      <c r="G399" s="13" t="s">
        <v>231</v>
      </c>
      <c r="H399" s="34" t="s">
        <v>232</v>
      </c>
      <c r="I399" s="13" t="s">
        <v>16</v>
      </c>
      <c r="J399" s="62" t="s">
        <v>39</v>
      </c>
      <c r="K399" s="13" t="s">
        <v>231</v>
      </c>
      <c r="L399" s="34" t="s">
        <v>232</v>
      </c>
      <c r="M399" s="13" t="s">
        <v>16</v>
      </c>
      <c r="N399" s="62" t="s">
        <v>56</v>
      </c>
      <c r="O399" s="24">
        <v>45732</v>
      </c>
      <c r="P399" s="52" t="s">
        <v>1194</v>
      </c>
      <c r="Q399" s="87"/>
      <c r="R399" s="88"/>
      <c r="S399" s="88"/>
      <c r="T399" s="88"/>
      <c r="U399" s="88"/>
      <c r="V399" s="88"/>
      <c r="W399" s="88"/>
    </row>
    <row r="400" spans="1:25" x14ac:dyDescent="0.2">
      <c r="A400" s="38">
        <v>5192</v>
      </c>
      <c r="B400" s="10" t="s">
        <v>387</v>
      </c>
      <c r="C400" s="14">
        <v>1988</v>
      </c>
      <c r="D400" s="35">
        <f t="shared" ca="1" si="34"/>
        <v>37</v>
      </c>
      <c r="E400" s="19" t="str">
        <f ca="1">VLOOKUP(D400,[2]Altersklassen!$A$2:$B$93,2)</f>
        <v>AK 1</v>
      </c>
      <c r="F400" s="14" t="s">
        <v>59</v>
      </c>
      <c r="G400" s="2" t="s">
        <v>231</v>
      </c>
      <c r="H400" s="8" t="s">
        <v>232</v>
      </c>
      <c r="I400" s="2" t="s">
        <v>16</v>
      </c>
      <c r="J400" s="21" t="s">
        <v>39</v>
      </c>
      <c r="K400" s="2" t="s">
        <v>231</v>
      </c>
      <c r="L400" s="8" t="s">
        <v>232</v>
      </c>
      <c r="M400" s="2" t="s">
        <v>16</v>
      </c>
      <c r="N400" s="21" t="s">
        <v>56</v>
      </c>
      <c r="O400" s="18">
        <v>43201</v>
      </c>
      <c r="P400" s="41" t="s">
        <v>233</v>
      </c>
      <c r="Q400" s="83"/>
      <c r="R400" s="84"/>
      <c r="S400" s="84"/>
      <c r="T400" s="84"/>
      <c r="U400" s="84"/>
      <c r="V400" s="84"/>
      <c r="W400" s="84"/>
    </row>
    <row r="401" spans="1:25" x14ac:dyDescent="0.2">
      <c r="A401" s="38">
        <v>5413</v>
      </c>
      <c r="B401" s="10" t="s">
        <v>234</v>
      </c>
      <c r="C401" s="14">
        <v>2000</v>
      </c>
      <c r="D401" s="35">
        <f t="shared" ca="1" si="34"/>
        <v>25</v>
      </c>
      <c r="E401" s="19" t="str">
        <f ca="1">VLOOKUP(D401,[2]Altersklassen!$A$2:$B$93,2)</f>
        <v>Allg. Klasse</v>
      </c>
      <c r="F401" s="14" t="s">
        <v>59</v>
      </c>
      <c r="G401" s="2" t="s">
        <v>231</v>
      </c>
      <c r="H401" s="8" t="s">
        <v>232</v>
      </c>
      <c r="I401" s="2" t="s">
        <v>16</v>
      </c>
      <c r="J401" s="21" t="s">
        <v>39</v>
      </c>
      <c r="K401" s="2" t="s">
        <v>231</v>
      </c>
      <c r="L401" s="8" t="s">
        <v>232</v>
      </c>
      <c r="M401" s="2" t="s">
        <v>16</v>
      </c>
      <c r="N401" s="21" t="s">
        <v>56</v>
      </c>
      <c r="O401" s="18">
        <v>44243</v>
      </c>
      <c r="P401" s="41" t="s">
        <v>235</v>
      </c>
      <c r="Q401" s="83"/>
      <c r="R401" s="84"/>
      <c r="S401" s="84"/>
      <c r="T401" s="84"/>
      <c r="U401" s="84"/>
      <c r="V401" s="84"/>
      <c r="W401" s="84"/>
    </row>
    <row r="402" spans="1:25" s="85" customFormat="1" x14ac:dyDescent="0.2">
      <c r="A402" s="39">
        <v>5441</v>
      </c>
      <c r="B402" s="33" t="s">
        <v>494</v>
      </c>
      <c r="C402" s="22">
        <v>2002</v>
      </c>
      <c r="D402" s="35">
        <f t="shared" ca="1" si="34"/>
        <v>23</v>
      </c>
      <c r="E402" s="19" t="str">
        <f ca="1">VLOOKUP(D402,[2]Altersklassen!$A$2:$B$93,2)</f>
        <v>U23</v>
      </c>
      <c r="F402" s="22" t="s">
        <v>16</v>
      </c>
      <c r="G402" s="11" t="s">
        <v>231</v>
      </c>
      <c r="H402" s="12" t="s">
        <v>232</v>
      </c>
      <c r="I402" s="11" t="s">
        <v>16</v>
      </c>
      <c r="J402" s="62" t="s">
        <v>39</v>
      </c>
      <c r="K402" s="11" t="s">
        <v>231</v>
      </c>
      <c r="L402" s="12" t="s">
        <v>232</v>
      </c>
      <c r="M402" s="11" t="s">
        <v>16</v>
      </c>
      <c r="N402" s="30" t="s">
        <v>56</v>
      </c>
      <c r="O402" s="53">
        <v>44431</v>
      </c>
      <c r="P402" s="46" t="s">
        <v>805</v>
      </c>
    </row>
    <row r="403" spans="1:25" x14ac:dyDescent="0.2">
      <c r="A403" s="38">
        <v>5712</v>
      </c>
      <c r="B403" s="10" t="s">
        <v>737</v>
      </c>
      <c r="C403" s="14">
        <v>1994</v>
      </c>
      <c r="D403" s="35">
        <f t="shared" ca="1" si="34"/>
        <v>31</v>
      </c>
      <c r="E403" s="19" t="str">
        <f ca="1">VLOOKUP(D403,[2]Altersklassen!$A$2:$B$93,2)</f>
        <v>AK 0</v>
      </c>
      <c r="F403" s="14" t="s">
        <v>59</v>
      </c>
      <c r="G403" s="2" t="s">
        <v>231</v>
      </c>
      <c r="H403" s="8" t="s">
        <v>232</v>
      </c>
      <c r="I403" s="2" t="s">
        <v>16</v>
      </c>
      <c r="J403" s="60" t="s">
        <v>108</v>
      </c>
      <c r="K403" s="2" t="s">
        <v>231</v>
      </c>
      <c r="L403" s="8" t="s">
        <v>232</v>
      </c>
      <c r="M403" s="2" t="s">
        <v>16</v>
      </c>
      <c r="N403" s="60" t="s">
        <v>735</v>
      </c>
      <c r="O403" s="18">
        <v>45547</v>
      </c>
      <c r="P403" s="41" t="s">
        <v>738</v>
      </c>
      <c r="Q403" s="83"/>
      <c r="R403" s="84"/>
      <c r="S403" s="84"/>
      <c r="T403" s="84"/>
      <c r="U403" s="84"/>
      <c r="V403" s="84"/>
      <c r="W403" s="84"/>
    </row>
    <row r="404" spans="1:25" x14ac:dyDescent="0.2">
      <c r="A404" s="38">
        <v>5433</v>
      </c>
      <c r="B404" s="10" t="s">
        <v>237</v>
      </c>
      <c r="C404" s="14">
        <v>1988</v>
      </c>
      <c r="D404" s="35">
        <f t="shared" ca="1" si="34"/>
        <v>37</v>
      </c>
      <c r="E404" s="19" t="str">
        <f ca="1">VLOOKUP(D404,[2]Altersklassen!$A$2:$B$93,2)</f>
        <v>AK 1</v>
      </c>
      <c r="F404" s="14" t="s">
        <v>59</v>
      </c>
      <c r="G404" s="2" t="s">
        <v>231</v>
      </c>
      <c r="H404" s="8" t="s">
        <v>232</v>
      </c>
      <c r="I404" s="2" t="s">
        <v>16</v>
      </c>
      <c r="J404" s="21" t="s">
        <v>39</v>
      </c>
      <c r="K404" s="2" t="s">
        <v>231</v>
      </c>
      <c r="L404" s="8" t="s">
        <v>232</v>
      </c>
      <c r="M404" s="2" t="s">
        <v>16</v>
      </c>
      <c r="N404" s="21" t="s">
        <v>56</v>
      </c>
      <c r="O404" s="18">
        <v>44426</v>
      </c>
      <c r="P404" s="41" t="s">
        <v>238</v>
      </c>
      <c r="Q404" s="83"/>
      <c r="R404" s="84"/>
      <c r="S404" s="84"/>
      <c r="T404" s="84"/>
      <c r="U404" s="84"/>
      <c r="V404" s="84"/>
      <c r="W404" s="84"/>
    </row>
    <row r="405" spans="1:25" s="85" customFormat="1" x14ac:dyDescent="0.2">
      <c r="A405" s="39">
        <v>5652</v>
      </c>
      <c r="B405" s="33" t="s">
        <v>616</v>
      </c>
      <c r="C405" s="22">
        <v>2001</v>
      </c>
      <c r="D405" s="35">
        <f t="shared" ca="1" si="34"/>
        <v>24</v>
      </c>
      <c r="E405" s="19" t="str">
        <f ca="1">VLOOKUP(D405,[2]Altersklassen!$A$2:$B$93,2)</f>
        <v>Allg. Klasse</v>
      </c>
      <c r="F405" s="22" t="s">
        <v>16</v>
      </c>
      <c r="G405" s="13" t="s">
        <v>231</v>
      </c>
      <c r="H405" s="34" t="s">
        <v>232</v>
      </c>
      <c r="I405" s="13" t="s">
        <v>16</v>
      </c>
      <c r="J405" s="62" t="s">
        <v>39</v>
      </c>
      <c r="K405" s="13" t="s">
        <v>231</v>
      </c>
      <c r="L405" s="34" t="s">
        <v>232</v>
      </c>
      <c r="M405" s="13" t="s">
        <v>16</v>
      </c>
      <c r="N405" s="62" t="s">
        <v>56</v>
      </c>
      <c r="O405" s="24">
        <v>45215</v>
      </c>
      <c r="P405" s="52" t="s">
        <v>617</v>
      </c>
      <c r="Q405" s="87"/>
      <c r="R405" s="88"/>
      <c r="S405" s="88"/>
      <c r="T405" s="88"/>
      <c r="U405" s="88"/>
      <c r="V405" s="88"/>
      <c r="W405" s="88"/>
    </row>
    <row r="406" spans="1:25" x14ac:dyDescent="0.2">
      <c r="A406" s="38">
        <v>5448</v>
      </c>
      <c r="B406" s="10" t="s">
        <v>239</v>
      </c>
      <c r="C406" s="14">
        <v>1992</v>
      </c>
      <c r="D406" s="35">
        <f t="shared" ca="1" si="34"/>
        <v>33</v>
      </c>
      <c r="E406" s="19" t="str">
        <f ca="1">VLOOKUP(D406,[2]Altersklassen!$A$2:$B$93,2)</f>
        <v>AK 0</v>
      </c>
      <c r="F406" s="14" t="s">
        <v>59</v>
      </c>
      <c r="G406" s="2" t="s">
        <v>231</v>
      </c>
      <c r="H406" s="8" t="s">
        <v>232</v>
      </c>
      <c r="I406" s="2" t="s">
        <v>16</v>
      </c>
      <c r="J406" s="21" t="s">
        <v>39</v>
      </c>
      <c r="K406" s="2" t="s">
        <v>231</v>
      </c>
      <c r="L406" s="8" t="s">
        <v>232</v>
      </c>
      <c r="M406" s="2" t="s">
        <v>16</v>
      </c>
      <c r="N406" s="21" t="s">
        <v>56</v>
      </c>
      <c r="O406" s="18">
        <v>44459</v>
      </c>
      <c r="P406" s="41" t="s">
        <v>240</v>
      </c>
      <c r="Q406" s="83"/>
      <c r="R406" s="84"/>
      <c r="S406" s="84"/>
      <c r="T406" s="84"/>
      <c r="U406" s="84"/>
      <c r="V406" s="84"/>
      <c r="W406" s="84"/>
    </row>
    <row r="407" spans="1:25" s="85" customFormat="1" x14ac:dyDescent="0.2">
      <c r="A407" s="39">
        <v>5467</v>
      </c>
      <c r="B407" s="33" t="s">
        <v>497</v>
      </c>
      <c r="C407" s="22">
        <v>1989</v>
      </c>
      <c r="D407" s="35">
        <f t="shared" ca="1" si="34"/>
        <v>36</v>
      </c>
      <c r="E407" s="19" t="str">
        <f ca="1">VLOOKUP(D407,[2]Altersklassen!$A$2:$B$93,2)</f>
        <v>AK 1</v>
      </c>
      <c r="F407" s="22" t="s">
        <v>16</v>
      </c>
      <c r="G407" s="11" t="s">
        <v>231</v>
      </c>
      <c r="H407" s="34" t="s">
        <v>232</v>
      </c>
      <c r="I407" s="11" t="s">
        <v>16</v>
      </c>
      <c r="J407" s="62" t="s">
        <v>39</v>
      </c>
      <c r="K407" s="11" t="s">
        <v>231</v>
      </c>
      <c r="L407" s="34" t="s">
        <v>232</v>
      </c>
      <c r="M407" s="11" t="s">
        <v>16</v>
      </c>
      <c r="N407" s="30" t="s">
        <v>56</v>
      </c>
      <c r="O407" s="24">
        <v>44504</v>
      </c>
      <c r="P407" s="52" t="s">
        <v>618</v>
      </c>
      <c r="Q407" s="113"/>
      <c r="R407" s="113"/>
      <c r="S407" s="113"/>
      <c r="T407" s="113"/>
      <c r="U407" s="87"/>
      <c r="V407" s="88"/>
      <c r="W407" s="88"/>
      <c r="X407" s="88"/>
      <c r="Y407" s="88"/>
    </row>
    <row r="408" spans="1:25" s="85" customFormat="1" x14ac:dyDescent="0.2">
      <c r="A408" s="39">
        <v>5655</v>
      </c>
      <c r="B408" s="33" t="s">
        <v>619</v>
      </c>
      <c r="C408" s="22">
        <v>1993</v>
      </c>
      <c r="D408" s="35">
        <f t="shared" ca="1" si="34"/>
        <v>32</v>
      </c>
      <c r="E408" s="19" t="str">
        <f ca="1">VLOOKUP(D408,[2]Altersklassen!$A$2:$B$93,2)</f>
        <v>AK 0</v>
      </c>
      <c r="F408" s="22" t="s">
        <v>16</v>
      </c>
      <c r="G408" s="13" t="s">
        <v>231</v>
      </c>
      <c r="H408" s="34" t="s">
        <v>232</v>
      </c>
      <c r="I408" s="13" t="s">
        <v>16</v>
      </c>
      <c r="J408" s="62" t="s">
        <v>39</v>
      </c>
      <c r="K408" s="13" t="s">
        <v>231</v>
      </c>
      <c r="L408" s="34" t="s">
        <v>232</v>
      </c>
      <c r="M408" s="13" t="s">
        <v>16</v>
      </c>
      <c r="N408" s="62" t="s">
        <v>56</v>
      </c>
      <c r="O408" s="24">
        <v>45232</v>
      </c>
      <c r="P408" s="52" t="s">
        <v>615</v>
      </c>
      <c r="Q408" s="87"/>
      <c r="R408" s="88"/>
      <c r="S408" s="88"/>
      <c r="T408" s="88"/>
      <c r="U408" s="88"/>
      <c r="V408" s="88"/>
      <c r="W408" s="88"/>
    </row>
    <row r="409" spans="1:25" x14ac:dyDescent="0.2">
      <c r="A409" s="38">
        <v>5700</v>
      </c>
      <c r="B409" s="10" t="s">
        <v>715</v>
      </c>
      <c r="C409" s="14">
        <v>1995</v>
      </c>
      <c r="D409" s="35">
        <f t="shared" ca="1" si="34"/>
        <v>30</v>
      </c>
      <c r="E409" s="19" t="str">
        <f ca="1">VLOOKUP(D409,[2]Altersklassen!$A$2:$B$93,2)</f>
        <v>AK 0</v>
      </c>
      <c r="F409" s="14" t="s">
        <v>59</v>
      </c>
      <c r="G409" s="2" t="s">
        <v>231</v>
      </c>
      <c r="H409" s="8" t="s">
        <v>232</v>
      </c>
      <c r="I409" s="2" t="s">
        <v>16</v>
      </c>
      <c r="J409" s="21" t="s">
        <v>39</v>
      </c>
      <c r="K409" s="2" t="s">
        <v>231</v>
      </c>
      <c r="L409" s="8" t="s">
        <v>232</v>
      </c>
      <c r="M409" s="2" t="s">
        <v>16</v>
      </c>
      <c r="N409" s="21" t="s">
        <v>56</v>
      </c>
      <c r="O409" s="18">
        <v>45419</v>
      </c>
      <c r="P409" s="41" t="s">
        <v>716</v>
      </c>
      <c r="Q409" s="83"/>
      <c r="R409" s="84"/>
      <c r="S409" s="84"/>
      <c r="T409" s="84"/>
      <c r="U409" s="84"/>
      <c r="V409" s="84"/>
      <c r="W409" s="84"/>
    </row>
    <row r="410" spans="1:25" x14ac:dyDescent="0.2">
      <c r="A410" s="38">
        <v>5733</v>
      </c>
      <c r="B410" s="10" t="s">
        <v>953</v>
      </c>
      <c r="C410" s="14">
        <v>1992</v>
      </c>
      <c r="D410" s="35">
        <f t="shared" ref="D410" ca="1" si="46">YEAR(TODAY())-C410</f>
        <v>33</v>
      </c>
      <c r="E410" s="19" t="str">
        <f ca="1">VLOOKUP(D410,[2]Altersklassen!$A$2:$B$93,2)</f>
        <v>AK 0</v>
      </c>
      <c r="F410" s="14" t="s">
        <v>59</v>
      </c>
      <c r="G410" s="4" t="s">
        <v>231</v>
      </c>
      <c r="H410" s="8" t="s">
        <v>232</v>
      </c>
      <c r="I410" s="4" t="s">
        <v>16</v>
      </c>
      <c r="J410" s="21" t="s">
        <v>39</v>
      </c>
      <c r="K410" s="4" t="s">
        <v>231</v>
      </c>
      <c r="L410" s="8" t="s">
        <v>232</v>
      </c>
      <c r="M410" s="4" t="s">
        <v>16</v>
      </c>
      <c r="N410" s="17" t="s">
        <v>56</v>
      </c>
      <c r="O410" s="18">
        <v>45685</v>
      </c>
      <c r="P410" s="41" t="s">
        <v>954</v>
      </c>
      <c r="Q410" s="19"/>
      <c r="R410" s="19"/>
      <c r="S410" s="19"/>
      <c r="T410" s="19"/>
      <c r="U410" s="83"/>
      <c r="V410" s="84"/>
      <c r="W410" s="84"/>
      <c r="X410" s="84"/>
      <c r="Y410" s="84"/>
    </row>
    <row r="411" spans="1:25" s="85" customFormat="1" x14ac:dyDescent="0.2">
      <c r="A411" s="39">
        <v>5475</v>
      </c>
      <c r="B411" s="33" t="s">
        <v>498</v>
      </c>
      <c r="C411" s="22">
        <v>1995</v>
      </c>
      <c r="D411" s="35">
        <f t="shared" ca="1" si="34"/>
        <v>30</v>
      </c>
      <c r="E411" s="19" t="str">
        <f ca="1">VLOOKUP(D411,[2]Altersklassen!$A$2:$B$93,2)</f>
        <v>AK 0</v>
      </c>
      <c r="F411" s="22" t="s">
        <v>16</v>
      </c>
      <c r="G411" s="11" t="s">
        <v>231</v>
      </c>
      <c r="H411" s="34" t="s">
        <v>232</v>
      </c>
      <c r="I411" s="11" t="s">
        <v>16</v>
      </c>
      <c r="J411" s="60" t="s">
        <v>108</v>
      </c>
      <c r="K411" s="11" t="s">
        <v>231</v>
      </c>
      <c r="L411" s="34" t="s">
        <v>232</v>
      </c>
      <c r="M411" s="11" t="s">
        <v>16</v>
      </c>
      <c r="N411" s="61" t="s">
        <v>60</v>
      </c>
      <c r="O411" s="24">
        <v>44509</v>
      </c>
      <c r="P411" s="52" t="s">
        <v>618</v>
      </c>
      <c r="Q411" s="113"/>
      <c r="R411" s="113"/>
      <c r="S411" s="113"/>
      <c r="T411" s="113"/>
      <c r="U411" s="87"/>
      <c r="V411" s="88"/>
      <c r="W411" s="88"/>
      <c r="X411" s="88"/>
      <c r="Y411" s="88"/>
    </row>
    <row r="412" spans="1:25" x14ac:dyDescent="0.2">
      <c r="A412" s="38">
        <v>5718</v>
      </c>
      <c r="B412" s="10" t="s">
        <v>778</v>
      </c>
      <c r="C412" s="14">
        <v>1999</v>
      </c>
      <c r="D412" s="35">
        <f t="shared" ca="1" si="34"/>
        <v>26</v>
      </c>
      <c r="E412" s="19" t="str">
        <f ca="1">VLOOKUP(D412,[2]Altersklassen!$A$2:$B$93,2)</f>
        <v>Allg. Klasse</v>
      </c>
      <c r="F412" s="14" t="s">
        <v>59</v>
      </c>
      <c r="G412" s="4" t="s">
        <v>110</v>
      </c>
      <c r="H412" s="8" t="s">
        <v>111</v>
      </c>
      <c r="I412" s="4" t="s">
        <v>16</v>
      </c>
      <c r="J412" s="60" t="s">
        <v>108</v>
      </c>
      <c r="K412" s="4" t="s">
        <v>110</v>
      </c>
      <c r="L412" s="8" t="s">
        <v>111</v>
      </c>
      <c r="M412" s="4" t="s">
        <v>16</v>
      </c>
      <c r="N412" s="61" t="s">
        <v>779</v>
      </c>
      <c r="O412" s="18">
        <v>45588</v>
      </c>
      <c r="P412" s="41" t="s">
        <v>777</v>
      </c>
      <c r="Q412" s="19"/>
      <c r="R412" s="19"/>
      <c r="S412" s="19"/>
      <c r="T412" s="19"/>
      <c r="U412" s="83"/>
      <c r="V412" s="84"/>
      <c r="W412" s="84"/>
      <c r="X412" s="84"/>
      <c r="Y412" s="84"/>
    </row>
    <row r="413" spans="1:25" s="85" customFormat="1" x14ac:dyDescent="0.2">
      <c r="A413" s="39">
        <v>5134</v>
      </c>
      <c r="B413" s="33" t="s">
        <v>770</v>
      </c>
      <c r="C413" s="22">
        <v>1994</v>
      </c>
      <c r="D413" s="35">
        <f t="shared" ca="1" si="34"/>
        <v>31</v>
      </c>
      <c r="E413" s="19" t="str">
        <f ca="1">VLOOKUP(D413,[2]Altersklassen!$A$2:$B$93,2)</f>
        <v>AK 0</v>
      </c>
      <c r="F413" s="22" t="s">
        <v>16</v>
      </c>
      <c r="G413" s="11" t="s">
        <v>110</v>
      </c>
      <c r="H413" s="34" t="s">
        <v>111</v>
      </c>
      <c r="I413" s="11" t="s">
        <v>16</v>
      </c>
      <c r="J413" s="62" t="s">
        <v>39</v>
      </c>
      <c r="K413" s="11" t="s">
        <v>110</v>
      </c>
      <c r="L413" s="34" t="s">
        <v>111</v>
      </c>
      <c r="M413" s="11" t="s">
        <v>16</v>
      </c>
      <c r="N413" s="62" t="s">
        <v>56</v>
      </c>
      <c r="O413" s="24">
        <v>42989</v>
      </c>
      <c r="P413" s="52" t="s">
        <v>755</v>
      </c>
      <c r="Q413" s="88"/>
      <c r="R413" s="88"/>
      <c r="S413" s="88"/>
      <c r="T413" s="88"/>
      <c r="U413" s="88"/>
      <c r="V413" s="88"/>
    </row>
    <row r="414" spans="1:25" s="85" customFormat="1" x14ac:dyDescent="0.2">
      <c r="A414" s="39">
        <v>5753</v>
      </c>
      <c r="B414" s="33" t="s">
        <v>1103</v>
      </c>
      <c r="C414" s="22">
        <v>1988</v>
      </c>
      <c r="D414" s="35">
        <f t="shared" ref="D414:D423" ca="1" si="47">YEAR(TODAY())-C414</f>
        <v>37</v>
      </c>
      <c r="E414" s="19" t="str">
        <f ca="1">VLOOKUP(D414,[2]Altersklassen!$A$2:$B$93,2)</f>
        <v>AK 1</v>
      </c>
      <c r="F414" s="22" t="s">
        <v>16</v>
      </c>
      <c r="G414" s="11" t="s">
        <v>110</v>
      </c>
      <c r="H414" s="34" t="s">
        <v>111</v>
      </c>
      <c r="I414" s="11" t="s">
        <v>16</v>
      </c>
      <c r="J414" s="62" t="s">
        <v>39</v>
      </c>
      <c r="K414" s="11" t="s">
        <v>110</v>
      </c>
      <c r="L414" s="34" t="s">
        <v>111</v>
      </c>
      <c r="M414" s="11" t="s">
        <v>16</v>
      </c>
      <c r="N414" s="30" t="s">
        <v>56</v>
      </c>
      <c r="O414" s="24">
        <v>45712</v>
      </c>
      <c r="P414" s="47" t="s">
        <v>1102</v>
      </c>
      <c r="Q414" s="113"/>
      <c r="R414" s="113"/>
      <c r="S414" s="113"/>
      <c r="T414" s="113"/>
      <c r="U414" s="87"/>
      <c r="V414" s="88"/>
      <c r="W414" s="88"/>
      <c r="X414" s="88"/>
      <c r="Y414" s="88"/>
    </row>
    <row r="415" spans="1:25" x14ac:dyDescent="0.2">
      <c r="A415" s="38">
        <v>5556</v>
      </c>
      <c r="B415" s="10" t="s">
        <v>760</v>
      </c>
      <c r="C415" s="14">
        <v>1991</v>
      </c>
      <c r="D415" s="35">
        <f t="shared" ca="1" si="47"/>
        <v>34</v>
      </c>
      <c r="E415" s="19" t="str">
        <f ca="1">VLOOKUP(D415,[2]Altersklassen!$A$2:$B$93,2)</f>
        <v>AK 0</v>
      </c>
      <c r="F415" s="14" t="s">
        <v>59</v>
      </c>
      <c r="G415" s="4" t="s">
        <v>110</v>
      </c>
      <c r="H415" s="8" t="s">
        <v>111</v>
      </c>
      <c r="I415" s="4" t="s">
        <v>16</v>
      </c>
      <c r="J415" s="21" t="s">
        <v>39</v>
      </c>
      <c r="K415" s="4" t="s">
        <v>110</v>
      </c>
      <c r="L415" s="8" t="s">
        <v>111</v>
      </c>
      <c r="M415" s="4" t="s">
        <v>16</v>
      </c>
      <c r="N415" s="17" t="s">
        <v>56</v>
      </c>
      <c r="O415" s="18">
        <v>44869</v>
      </c>
      <c r="P415" s="41" t="s">
        <v>495</v>
      </c>
      <c r="Q415" s="19"/>
      <c r="R415" s="19"/>
      <c r="S415" s="19"/>
      <c r="T415" s="19"/>
      <c r="U415" s="83"/>
      <c r="V415" s="84"/>
      <c r="W415" s="84"/>
      <c r="X415" s="84"/>
      <c r="Y415" s="84"/>
    </row>
    <row r="416" spans="1:25" s="85" customFormat="1" x14ac:dyDescent="0.2">
      <c r="A416" s="39">
        <v>5258</v>
      </c>
      <c r="B416" s="33" t="s">
        <v>806</v>
      </c>
      <c r="C416" s="165">
        <v>1996</v>
      </c>
      <c r="D416" s="35">
        <f t="shared" ca="1" si="47"/>
        <v>29</v>
      </c>
      <c r="E416" s="19" t="str">
        <f ca="1">VLOOKUP(D416,[2]Altersklassen!$A$2:$B$93,2)</f>
        <v>Allg. Klasse</v>
      </c>
      <c r="F416" s="22" t="s">
        <v>16</v>
      </c>
      <c r="G416" s="11" t="s">
        <v>110</v>
      </c>
      <c r="H416" s="34" t="s">
        <v>111</v>
      </c>
      <c r="I416" s="11" t="s">
        <v>16</v>
      </c>
      <c r="J416" s="125" t="s">
        <v>39</v>
      </c>
      <c r="K416" s="11" t="s">
        <v>110</v>
      </c>
      <c r="L416" s="34" t="s">
        <v>111</v>
      </c>
      <c r="M416" s="11" t="s">
        <v>16</v>
      </c>
      <c r="N416" s="124" t="s">
        <v>56</v>
      </c>
      <c r="O416" s="24">
        <v>43486</v>
      </c>
      <c r="P416" s="52" t="s">
        <v>807</v>
      </c>
      <c r="Q416" s="113"/>
      <c r="R416" s="113"/>
      <c r="S416" s="113"/>
      <c r="T416" s="113"/>
      <c r="U416" s="87"/>
      <c r="V416" s="88"/>
      <c r="W416" s="88"/>
      <c r="X416" s="88"/>
      <c r="Y416" s="88"/>
    </row>
    <row r="417" spans="1:25" x14ac:dyDescent="0.2">
      <c r="A417" s="38">
        <v>5554</v>
      </c>
      <c r="B417" s="10" t="s">
        <v>1184</v>
      </c>
      <c r="C417" s="14">
        <v>1981</v>
      </c>
      <c r="D417" s="35">
        <f t="shared" ref="D417" ca="1" si="48">YEAR(TODAY())-C417</f>
        <v>44</v>
      </c>
      <c r="E417" s="19" t="str">
        <f ca="1">VLOOKUP(D417,[2]Altersklassen!$A$2:$B$93,2)</f>
        <v>AK 2</v>
      </c>
      <c r="F417" s="14" t="s">
        <v>59</v>
      </c>
      <c r="G417" s="4" t="s">
        <v>110</v>
      </c>
      <c r="H417" s="8" t="s">
        <v>111</v>
      </c>
      <c r="I417" s="4" t="s">
        <v>16</v>
      </c>
      <c r="J417" s="21" t="s">
        <v>39</v>
      </c>
      <c r="K417" s="4" t="s">
        <v>110</v>
      </c>
      <c r="L417" s="8" t="s">
        <v>111</v>
      </c>
      <c r="M417" s="4" t="s">
        <v>16</v>
      </c>
      <c r="N417" s="17" t="s">
        <v>56</v>
      </c>
      <c r="O417" s="18">
        <v>44869</v>
      </c>
      <c r="P417" s="41" t="s">
        <v>495</v>
      </c>
      <c r="Q417" s="19"/>
      <c r="R417" s="19"/>
      <c r="S417" s="19"/>
      <c r="T417" s="19"/>
      <c r="U417" s="83"/>
      <c r="V417" s="84"/>
      <c r="W417" s="84"/>
      <c r="X417" s="84"/>
      <c r="Y417" s="84"/>
    </row>
    <row r="418" spans="1:25" x14ac:dyDescent="0.2">
      <c r="A418" s="38">
        <v>5756</v>
      </c>
      <c r="B418" s="10" t="s">
        <v>1104</v>
      </c>
      <c r="C418" s="14">
        <v>1989</v>
      </c>
      <c r="D418" s="35">
        <f t="shared" ca="1" si="47"/>
        <v>36</v>
      </c>
      <c r="E418" s="19" t="str">
        <f ca="1">VLOOKUP(D418,[2]Altersklassen!$A$2:$B$93,2)</f>
        <v>AK 1</v>
      </c>
      <c r="F418" s="14" t="s">
        <v>59</v>
      </c>
      <c r="G418" s="4" t="s">
        <v>110</v>
      </c>
      <c r="H418" s="8" t="s">
        <v>111</v>
      </c>
      <c r="I418" s="4" t="s">
        <v>16</v>
      </c>
      <c r="J418" s="21" t="s">
        <v>39</v>
      </c>
      <c r="K418" s="4" t="s">
        <v>110</v>
      </c>
      <c r="L418" s="8" t="s">
        <v>111</v>
      </c>
      <c r="M418" s="4" t="s">
        <v>16</v>
      </c>
      <c r="N418" s="17" t="s">
        <v>56</v>
      </c>
      <c r="O418" s="18">
        <v>45714</v>
      </c>
      <c r="P418" s="41" t="s">
        <v>1105</v>
      </c>
      <c r="Q418" s="19"/>
      <c r="R418" s="19"/>
      <c r="S418" s="19"/>
      <c r="T418" s="19"/>
      <c r="U418" s="83"/>
      <c r="V418" s="84"/>
      <c r="W418" s="84"/>
      <c r="X418" s="84"/>
      <c r="Y418" s="84"/>
    </row>
    <row r="419" spans="1:25" x14ac:dyDescent="0.2">
      <c r="A419" s="38">
        <v>5555</v>
      </c>
      <c r="B419" s="10" t="s">
        <v>759</v>
      </c>
      <c r="C419" s="14">
        <v>1990</v>
      </c>
      <c r="D419" s="35">
        <f t="shared" ca="1" si="47"/>
        <v>35</v>
      </c>
      <c r="E419" s="19" t="str">
        <f ca="1">VLOOKUP(D419,[2]Altersklassen!$A$2:$B$93,2)</f>
        <v>AK 1</v>
      </c>
      <c r="F419" s="14" t="s">
        <v>59</v>
      </c>
      <c r="G419" s="4" t="s">
        <v>110</v>
      </c>
      <c r="H419" s="8" t="s">
        <v>111</v>
      </c>
      <c r="I419" s="4" t="s">
        <v>16</v>
      </c>
      <c r="J419" s="21" t="s">
        <v>39</v>
      </c>
      <c r="K419" s="4" t="s">
        <v>110</v>
      </c>
      <c r="L419" s="8" t="s">
        <v>111</v>
      </c>
      <c r="M419" s="4" t="s">
        <v>16</v>
      </c>
      <c r="N419" s="17" t="s">
        <v>56</v>
      </c>
      <c r="O419" s="18">
        <v>44869</v>
      </c>
      <c r="P419" s="41" t="s">
        <v>495</v>
      </c>
      <c r="Q419" s="19"/>
      <c r="R419" s="19"/>
      <c r="S419" s="19"/>
      <c r="T419" s="19"/>
      <c r="U419" s="83"/>
      <c r="V419" s="84"/>
      <c r="W419" s="84"/>
      <c r="X419" s="84"/>
      <c r="Y419" s="84"/>
    </row>
    <row r="420" spans="1:25" x14ac:dyDescent="0.2">
      <c r="A420" s="38">
        <v>5726</v>
      </c>
      <c r="B420" s="10" t="s">
        <v>808</v>
      </c>
      <c r="C420" s="14">
        <v>1983</v>
      </c>
      <c r="D420" s="35">
        <f t="shared" ca="1" si="47"/>
        <v>42</v>
      </c>
      <c r="E420" s="19" t="str">
        <f ca="1">VLOOKUP(D420,[2]Altersklassen!$A$2:$B$93,2)</f>
        <v>AK 2</v>
      </c>
      <c r="F420" s="14" t="s">
        <v>59</v>
      </c>
      <c r="G420" s="4" t="s">
        <v>110</v>
      </c>
      <c r="H420" s="8" t="s">
        <v>111</v>
      </c>
      <c r="I420" s="4" t="s">
        <v>16</v>
      </c>
      <c r="J420" s="21" t="s">
        <v>39</v>
      </c>
      <c r="K420" s="4" t="s">
        <v>110</v>
      </c>
      <c r="L420" s="8" t="s">
        <v>111</v>
      </c>
      <c r="M420" s="4" t="s">
        <v>16</v>
      </c>
      <c r="N420" s="17" t="s">
        <v>56</v>
      </c>
      <c r="O420" s="18">
        <v>45670</v>
      </c>
      <c r="P420" s="41" t="s">
        <v>809</v>
      </c>
      <c r="Q420" s="19"/>
      <c r="R420" s="19"/>
      <c r="S420" s="19"/>
      <c r="T420" s="19"/>
      <c r="U420" s="83"/>
      <c r="V420" s="84"/>
      <c r="W420" s="84"/>
      <c r="X420" s="84"/>
      <c r="Y420" s="84"/>
    </row>
    <row r="421" spans="1:25" s="85" customFormat="1" x14ac:dyDescent="0.2">
      <c r="A421" s="39">
        <v>5557</v>
      </c>
      <c r="B421" s="33" t="s">
        <v>741</v>
      </c>
      <c r="C421" s="22">
        <v>1995</v>
      </c>
      <c r="D421" s="35">
        <f t="shared" ca="1" si="47"/>
        <v>30</v>
      </c>
      <c r="E421" s="19" t="str">
        <f ca="1">VLOOKUP(D421,[2]Altersklassen!$A$2:$B$93,2)</f>
        <v>AK 0</v>
      </c>
      <c r="F421" s="22" t="s">
        <v>16</v>
      </c>
      <c r="G421" s="11" t="s">
        <v>110</v>
      </c>
      <c r="H421" s="34" t="s">
        <v>111</v>
      </c>
      <c r="I421" s="11" t="s">
        <v>16</v>
      </c>
      <c r="J421" s="62" t="s">
        <v>39</v>
      </c>
      <c r="K421" s="11" t="s">
        <v>110</v>
      </c>
      <c r="L421" s="34" t="s">
        <v>111</v>
      </c>
      <c r="M421" s="11" t="s">
        <v>16</v>
      </c>
      <c r="N421" s="30" t="s">
        <v>56</v>
      </c>
      <c r="O421" s="24">
        <v>44869</v>
      </c>
      <c r="P421" s="47" t="s">
        <v>495</v>
      </c>
      <c r="Q421" s="113"/>
      <c r="R421" s="113"/>
      <c r="S421" s="113"/>
      <c r="T421" s="113"/>
      <c r="U421" s="87"/>
      <c r="V421" s="88"/>
      <c r="W421" s="88"/>
      <c r="X421" s="88"/>
      <c r="Y421" s="88"/>
    </row>
    <row r="422" spans="1:25" x14ac:dyDescent="0.2">
      <c r="A422" s="38">
        <v>5752</v>
      </c>
      <c r="B422" s="10" t="s">
        <v>1101</v>
      </c>
      <c r="C422" s="14">
        <v>1978</v>
      </c>
      <c r="D422" s="35">
        <f t="shared" ca="1" si="47"/>
        <v>47</v>
      </c>
      <c r="E422" s="19" t="str">
        <f ca="1">VLOOKUP(D422,[2]Altersklassen!$A$2:$B$93,2)</f>
        <v>AK 3</v>
      </c>
      <c r="F422" s="14" t="s">
        <v>59</v>
      </c>
      <c r="G422" s="4" t="s">
        <v>110</v>
      </c>
      <c r="H422" s="8" t="s">
        <v>111</v>
      </c>
      <c r="I422" s="4" t="s">
        <v>16</v>
      </c>
      <c r="J422" s="21" t="s">
        <v>39</v>
      </c>
      <c r="K422" s="4" t="s">
        <v>110</v>
      </c>
      <c r="L422" s="8" t="s">
        <v>111</v>
      </c>
      <c r="M422" s="4" t="s">
        <v>16</v>
      </c>
      <c r="N422" s="17" t="s">
        <v>56</v>
      </c>
      <c r="O422" s="18">
        <v>45712</v>
      </c>
      <c r="P422" s="41" t="s">
        <v>1102</v>
      </c>
      <c r="Q422" s="19"/>
      <c r="R422" s="19"/>
      <c r="S422" s="19"/>
      <c r="T422" s="19"/>
      <c r="U422" s="83"/>
      <c r="V422" s="84"/>
      <c r="W422" s="84"/>
      <c r="X422" s="84"/>
      <c r="Y422" s="84"/>
    </row>
    <row r="423" spans="1:25" x14ac:dyDescent="0.2">
      <c r="A423" s="38">
        <v>5727</v>
      </c>
      <c r="B423" s="10" t="s">
        <v>810</v>
      </c>
      <c r="C423" s="14">
        <v>1992</v>
      </c>
      <c r="D423" s="35">
        <f t="shared" ca="1" si="47"/>
        <v>33</v>
      </c>
      <c r="E423" s="19" t="str">
        <f ca="1">VLOOKUP(D423,[2]Altersklassen!$A$2:$B$93,2)</f>
        <v>AK 0</v>
      </c>
      <c r="F423" s="14" t="s">
        <v>59</v>
      </c>
      <c r="G423" s="4" t="s">
        <v>110</v>
      </c>
      <c r="H423" s="8" t="s">
        <v>111</v>
      </c>
      <c r="I423" s="4" t="s">
        <v>16</v>
      </c>
      <c r="J423" s="60" t="s">
        <v>108</v>
      </c>
      <c r="K423" s="4" t="s">
        <v>110</v>
      </c>
      <c r="L423" s="8" t="s">
        <v>111</v>
      </c>
      <c r="M423" s="4" t="s">
        <v>16</v>
      </c>
      <c r="N423" s="61" t="s">
        <v>60</v>
      </c>
      <c r="O423" s="18">
        <v>45670</v>
      </c>
      <c r="P423" s="41" t="s">
        <v>809</v>
      </c>
      <c r="Q423" s="19"/>
      <c r="R423" s="19"/>
      <c r="S423" s="19"/>
      <c r="T423" s="19"/>
      <c r="U423" s="83"/>
      <c r="V423" s="84"/>
      <c r="W423" s="84"/>
      <c r="X423" s="84"/>
      <c r="Y423" s="84"/>
    </row>
    <row r="424" spans="1:25" x14ac:dyDescent="0.2">
      <c r="A424" s="38">
        <v>5719</v>
      </c>
      <c r="B424" s="10" t="s">
        <v>776</v>
      </c>
      <c r="C424" s="14">
        <v>1972</v>
      </c>
      <c r="D424" s="35">
        <f t="shared" ca="1" si="34"/>
        <v>53</v>
      </c>
      <c r="E424" s="19" t="str">
        <f ca="1">VLOOKUP(D424,[2]Altersklassen!$A$2:$B$93,2)</f>
        <v>AK 4</v>
      </c>
      <c r="F424" s="14" t="s">
        <v>59</v>
      </c>
      <c r="G424" s="4" t="s">
        <v>110</v>
      </c>
      <c r="H424" s="8" t="s">
        <v>111</v>
      </c>
      <c r="I424" s="4" t="s">
        <v>16</v>
      </c>
      <c r="J424" s="21" t="s">
        <v>39</v>
      </c>
      <c r="K424" s="4" t="s">
        <v>110</v>
      </c>
      <c r="L424" s="8" t="s">
        <v>111</v>
      </c>
      <c r="M424" s="4" t="s">
        <v>16</v>
      </c>
      <c r="N424" s="17" t="s">
        <v>56</v>
      </c>
      <c r="O424" s="18">
        <v>45588</v>
      </c>
      <c r="P424" s="41" t="s">
        <v>777</v>
      </c>
      <c r="Q424" s="19"/>
      <c r="R424" s="19"/>
      <c r="S424" s="19"/>
      <c r="T424" s="19"/>
      <c r="U424" s="83"/>
      <c r="V424" s="84"/>
      <c r="W424" s="84"/>
      <c r="X424" s="84"/>
      <c r="Y424" s="84"/>
    </row>
    <row r="425" spans="1:25" x14ac:dyDescent="0.2">
      <c r="A425" s="38">
        <v>5517</v>
      </c>
      <c r="B425" s="10" t="s">
        <v>742</v>
      </c>
      <c r="C425" s="14">
        <v>1982</v>
      </c>
      <c r="D425" s="35">
        <f t="shared" ca="1" si="34"/>
        <v>43</v>
      </c>
      <c r="E425" s="19" t="str">
        <f ca="1">VLOOKUP(D425,[2]Altersklassen!$A$2:$B$93,2)</f>
        <v>AK 2</v>
      </c>
      <c r="F425" s="14" t="s">
        <v>59</v>
      </c>
      <c r="G425" s="4" t="s">
        <v>110</v>
      </c>
      <c r="H425" s="8" t="s">
        <v>111</v>
      </c>
      <c r="I425" s="4" t="s">
        <v>16</v>
      </c>
      <c r="J425" s="21" t="s">
        <v>39</v>
      </c>
      <c r="K425" s="4" t="s">
        <v>110</v>
      </c>
      <c r="L425" s="8" t="s">
        <v>111</v>
      </c>
      <c r="M425" s="4" t="s">
        <v>16</v>
      </c>
      <c r="N425" s="17" t="s">
        <v>56</v>
      </c>
      <c r="O425" s="18">
        <v>44694</v>
      </c>
      <c r="P425" s="50" t="s">
        <v>743</v>
      </c>
      <c r="Q425" s="19"/>
      <c r="R425" s="19"/>
      <c r="S425" s="19"/>
      <c r="T425" s="19"/>
      <c r="U425" s="83"/>
      <c r="V425" s="84"/>
      <c r="W425" s="84"/>
      <c r="X425" s="84"/>
      <c r="Y425" s="84"/>
    </row>
    <row r="426" spans="1:25" x14ac:dyDescent="0.2">
      <c r="A426" s="38">
        <v>5432</v>
      </c>
      <c r="B426" s="10" t="s">
        <v>744</v>
      </c>
      <c r="C426" s="14">
        <v>1997</v>
      </c>
      <c r="D426" s="35">
        <f t="shared" ca="1" si="34"/>
        <v>28</v>
      </c>
      <c r="E426" s="19" t="str">
        <f ca="1">VLOOKUP(D426,[2]Altersklassen!$A$2:$B$93,2)</f>
        <v>Allg. Klasse</v>
      </c>
      <c r="F426" s="14" t="s">
        <v>59</v>
      </c>
      <c r="G426" s="4" t="s">
        <v>110</v>
      </c>
      <c r="H426" s="8" t="s">
        <v>111</v>
      </c>
      <c r="I426" s="4" t="s">
        <v>16</v>
      </c>
      <c r="J426" s="21" t="s">
        <v>39</v>
      </c>
      <c r="K426" s="4" t="s">
        <v>110</v>
      </c>
      <c r="L426" s="8" t="s">
        <v>111</v>
      </c>
      <c r="M426" s="4" t="s">
        <v>16</v>
      </c>
      <c r="N426" s="17" t="s">
        <v>56</v>
      </c>
      <c r="O426" s="18">
        <v>44426</v>
      </c>
      <c r="P426" s="41" t="s">
        <v>745</v>
      </c>
      <c r="Q426" s="19"/>
      <c r="R426" s="19"/>
      <c r="S426" s="19"/>
      <c r="T426" s="19"/>
      <c r="U426" s="83"/>
      <c r="V426" s="84"/>
      <c r="W426" s="84"/>
      <c r="X426" s="84"/>
      <c r="Y426" s="84"/>
    </row>
    <row r="427" spans="1:25" s="82" customFormat="1" x14ac:dyDescent="0.2">
      <c r="A427" s="36">
        <v>5167</v>
      </c>
      <c r="B427" s="37" t="s">
        <v>746</v>
      </c>
      <c r="C427" s="16">
        <v>1990</v>
      </c>
      <c r="D427" s="35">
        <f t="shared" ca="1" si="34"/>
        <v>35</v>
      </c>
      <c r="E427" s="19" t="str">
        <f ca="1">VLOOKUP(D427,[2]Altersklassen!$A$2:$B$93,2)</f>
        <v>AK 1</v>
      </c>
      <c r="F427" s="16" t="s">
        <v>16</v>
      </c>
      <c r="G427" s="3" t="s">
        <v>110</v>
      </c>
      <c r="H427" s="9" t="s">
        <v>111</v>
      </c>
      <c r="I427" s="3" t="s">
        <v>16</v>
      </c>
      <c r="J427" s="56" t="s">
        <v>39</v>
      </c>
      <c r="K427" s="3" t="s">
        <v>110</v>
      </c>
      <c r="L427" s="9" t="s">
        <v>111</v>
      </c>
      <c r="M427" s="3" t="s">
        <v>16</v>
      </c>
      <c r="N427" s="30" t="s">
        <v>56</v>
      </c>
      <c r="O427" s="54">
        <v>43129</v>
      </c>
      <c r="P427" s="45" t="s">
        <v>747</v>
      </c>
      <c r="Q427" s="121"/>
      <c r="R427" s="121"/>
      <c r="S427" s="121"/>
      <c r="T427" s="121"/>
      <c r="U427" s="80"/>
      <c r="V427" s="81"/>
      <c r="W427" s="81"/>
      <c r="X427" s="81"/>
      <c r="Y427" s="81"/>
    </row>
    <row r="428" spans="1:25" x14ac:dyDescent="0.2">
      <c r="A428" s="38">
        <v>2310</v>
      </c>
      <c r="B428" s="10" t="s">
        <v>682</v>
      </c>
      <c r="C428" s="23">
        <v>1958</v>
      </c>
      <c r="D428" s="35">
        <f t="shared" ca="1" si="34"/>
        <v>67</v>
      </c>
      <c r="E428" s="19" t="str">
        <f ca="1">VLOOKUP(D428,[2]Altersklassen!$A$2:$B$93,2)</f>
        <v>AK 7</v>
      </c>
      <c r="F428" s="23" t="s">
        <v>59</v>
      </c>
      <c r="G428" s="4" t="s">
        <v>241</v>
      </c>
      <c r="H428" s="6" t="s">
        <v>242</v>
      </c>
      <c r="I428" s="4" t="s">
        <v>16</v>
      </c>
      <c r="J428" s="21" t="s">
        <v>39</v>
      </c>
      <c r="K428" s="4" t="s">
        <v>241</v>
      </c>
      <c r="L428" s="6" t="s">
        <v>242</v>
      </c>
      <c r="M428" s="4" t="s">
        <v>16</v>
      </c>
      <c r="N428" s="21" t="s">
        <v>56</v>
      </c>
      <c r="O428" s="15">
        <v>29370</v>
      </c>
      <c r="P428" s="40" t="s">
        <v>683</v>
      </c>
    </row>
    <row r="429" spans="1:25" x14ac:dyDescent="0.2">
      <c r="A429" s="38">
        <v>174</v>
      </c>
      <c r="B429" s="10" t="s">
        <v>243</v>
      </c>
      <c r="C429" s="14">
        <v>1939</v>
      </c>
      <c r="D429" s="35">
        <f t="shared" ca="1" si="34"/>
        <v>86</v>
      </c>
      <c r="E429" s="19" t="str">
        <f ca="1">VLOOKUP(D429,[2]Altersklassen!$A$2:$B$93,2)</f>
        <v>AK 10</v>
      </c>
      <c r="F429" s="14" t="s">
        <v>59</v>
      </c>
      <c r="G429" s="4" t="s">
        <v>241</v>
      </c>
      <c r="H429" s="6" t="s">
        <v>242</v>
      </c>
      <c r="I429" s="4" t="s">
        <v>16</v>
      </c>
      <c r="J429" s="21" t="s">
        <v>39</v>
      </c>
      <c r="K429" s="4" t="s">
        <v>241</v>
      </c>
      <c r="L429" s="8" t="s">
        <v>242</v>
      </c>
      <c r="M429" s="4" t="s">
        <v>16</v>
      </c>
      <c r="N429" s="17" t="s">
        <v>56</v>
      </c>
      <c r="O429" s="18">
        <v>23743</v>
      </c>
      <c r="P429" s="41" t="s">
        <v>244</v>
      </c>
      <c r="Q429" s="83"/>
      <c r="R429" s="84"/>
      <c r="S429" s="84"/>
      <c r="T429" s="84"/>
      <c r="U429" s="84"/>
      <c r="V429" s="84"/>
      <c r="W429" s="84"/>
    </row>
    <row r="430" spans="1:25" s="85" customFormat="1" x14ac:dyDescent="0.2">
      <c r="A430" s="39">
        <v>5225</v>
      </c>
      <c r="B430" s="33" t="s">
        <v>245</v>
      </c>
      <c r="C430" s="22">
        <v>1991</v>
      </c>
      <c r="D430" s="35">
        <f t="shared" ca="1" si="34"/>
        <v>34</v>
      </c>
      <c r="E430" s="19" t="str">
        <f ca="1">VLOOKUP(D430,[2]Altersklassen!$A$2:$B$93,2)</f>
        <v>AK 0</v>
      </c>
      <c r="F430" s="22" t="s">
        <v>16</v>
      </c>
      <c r="G430" s="11" t="s">
        <v>241</v>
      </c>
      <c r="H430" s="12" t="s">
        <v>242</v>
      </c>
      <c r="I430" s="11" t="s">
        <v>16</v>
      </c>
      <c r="J430" s="62" t="s">
        <v>39</v>
      </c>
      <c r="K430" s="11" t="s">
        <v>241</v>
      </c>
      <c r="L430" s="34" t="s">
        <v>242</v>
      </c>
      <c r="M430" s="13" t="s">
        <v>16</v>
      </c>
      <c r="N430" s="62" t="s">
        <v>56</v>
      </c>
      <c r="O430" s="24">
        <v>43397</v>
      </c>
      <c r="P430" s="47" t="s">
        <v>246</v>
      </c>
      <c r="Q430" s="87"/>
      <c r="R430" s="88"/>
      <c r="S430" s="88"/>
      <c r="T430" s="88"/>
      <c r="U430" s="88"/>
      <c r="V430" s="88"/>
      <c r="W430" s="88"/>
    </row>
    <row r="431" spans="1:25" x14ac:dyDescent="0.2">
      <c r="A431" s="38">
        <v>4131</v>
      </c>
      <c r="B431" s="10" t="s">
        <v>368</v>
      </c>
      <c r="C431" s="14">
        <v>1986</v>
      </c>
      <c r="D431" s="35">
        <f t="shared" ca="1" si="34"/>
        <v>39</v>
      </c>
      <c r="E431" s="19" t="str">
        <f ca="1">VLOOKUP(D431,[2]Altersklassen!$A$2:$B$93,2)</f>
        <v>AK 1</v>
      </c>
      <c r="F431" s="14" t="s">
        <v>59</v>
      </c>
      <c r="G431" s="4" t="s">
        <v>241</v>
      </c>
      <c r="H431" s="8" t="s">
        <v>242</v>
      </c>
      <c r="I431" s="4" t="s">
        <v>16</v>
      </c>
      <c r="J431" s="21" t="s">
        <v>39</v>
      </c>
      <c r="K431" s="26" t="s">
        <v>186</v>
      </c>
      <c r="L431" s="27" t="s">
        <v>187</v>
      </c>
      <c r="M431" s="26" t="s">
        <v>35</v>
      </c>
      <c r="N431" s="21" t="s">
        <v>56</v>
      </c>
      <c r="O431" s="15">
        <v>35836</v>
      </c>
      <c r="P431" s="49" t="s">
        <v>369</v>
      </c>
    </row>
    <row r="432" spans="1:25" x14ac:dyDescent="0.2">
      <c r="A432" s="38">
        <v>2717</v>
      </c>
      <c r="B432" s="10" t="s">
        <v>247</v>
      </c>
      <c r="C432" s="14">
        <v>1960</v>
      </c>
      <c r="D432" s="35">
        <f t="shared" ca="1" si="34"/>
        <v>65</v>
      </c>
      <c r="E432" s="19" t="str">
        <f ca="1">VLOOKUP(D432,[2]Altersklassen!$A$2:$B$93,2)</f>
        <v>AK 7</v>
      </c>
      <c r="F432" s="14" t="s">
        <v>59</v>
      </c>
      <c r="G432" s="4" t="s">
        <v>241</v>
      </c>
      <c r="H432" s="6" t="s">
        <v>242</v>
      </c>
      <c r="I432" s="4" t="s">
        <v>16</v>
      </c>
      <c r="J432" s="21" t="s">
        <v>39</v>
      </c>
      <c r="K432" s="4" t="s">
        <v>241</v>
      </c>
      <c r="L432" s="8" t="s">
        <v>242</v>
      </c>
      <c r="M432" s="4" t="s">
        <v>16</v>
      </c>
      <c r="N432" s="21" t="s">
        <v>56</v>
      </c>
      <c r="O432" s="18">
        <v>30084</v>
      </c>
      <c r="P432" s="41" t="s">
        <v>248</v>
      </c>
      <c r="Q432" s="83"/>
      <c r="R432" s="84"/>
      <c r="S432" s="84"/>
      <c r="T432" s="84"/>
      <c r="U432" s="84"/>
      <c r="V432" s="84"/>
      <c r="W432" s="84"/>
    </row>
    <row r="433" spans="1:23" x14ac:dyDescent="0.2">
      <c r="A433" s="38">
        <v>3820</v>
      </c>
      <c r="B433" s="10" t="s">
        <v>249</v>
      </c>
      <c r="C433" s="14">
        <v>1979</v>
      </c>
      <c r="D433" s="35">
        <f t="shared" ca="1" si="34"/>
        <v>46</v>
      </c>
      <c r="E433" s="19" t="str">
        <f ca="1">VLOOKUP(D433,[2]Altersklassen!$A$2:$B$93,2)</f>
        <v>AK 3</v>
      </c>
      <c r="F433" s="14" t="s">
        <v>59</v>
      </c>
      <c r="G433" s="4" t="s">
        <v>241</v>
      </c>
      <c r="H433" s="6" t="s">
        <v>242</v>
      </c>
      <c r="I433" s="4" t="s">
        <v>16</v>
      </c>
      <c r="J433" s="21" t="s">
        <v>39</v>
      </c>
      <c r="K433" s="26" t="s">
        <v>186</v>
      </c>
      <c r="L433" s="27" t="s">
        <v>187</v>
      </c>
      <c r="M433" s="28" t="s">
        <v>35</v>
      </c>
      <c r="N433" s="21" t="s">
        <v>56</v>
      </c>
      <c r="O433" s="18">
        <v>34361</v>
      </c>
      <c r="P433" s="41" t="s">
        <v>250</v>
      </c>
      <c r="Q433" s="83"/>
      <c r="R433" s="84"/>
      <c r="S433" s="84"/>
      <c r="T433" s="84"/>
      <c r="U433" s="84"/>
      <c r="V433" s="84"/>
      <c r="W433" s="84"/>
    </row>
    <row r="434" spans="1:23" s="85" customFormat="1" x14ac:dyDescent="0.2">
      <c r="A434" s="39">
        <v>5454</v>
      </c>
      <c r="B434" s="33" t="s">
        <v>136</v>
      </c>
      <c r="C434" s="22">
        <v>1994</v>
      </c>
      <c r="D434" s="35">
        <f t="shared" ca="1" si="34"/>
        <v>31</v>
      </c>
      <c r="E434" s="19" t="str">
        <f ca="1">VLOOKUP(D434,[2]Altersklassen!$A$2:$B$93,2)</f>
        <v>AK 0</v>
      </c>
      <c r="F434" s="22" t="s">
        <v>16</v>
      </c>
      <c r="G434" s="11" t="s">
        <v>17</v>
      </c>
      <c r="H434" s="34" t="s">
        <v>20</v>
      </c>
      <c r="I434" s="13" t="s">
        <v>16</v>
      </c>
      <c r="J434" s="62" t="s">
        <v>39</v>
      </c>
      <c r="K434" s="11" t="s">
        <v>17</v>
      </c>
      <c r="L434" s="12" t="s">
        <v>20</v>
      </c>
      <c r="M434" s="13" t="s">
        <v>16</v>
      </c>
      <c r="N434" s="62" t="s">
        <v>56</v>
      </c>
      <c r="O434" s="53">
        <v>44481</v>
      </c>
      <c r="P434" s="48" t="s">
        <v>172</v>
      </c>
    </row>
    <row r="435" spans="1:23" x14ac:dyDescent="0.2">
      <c r="A435" s="38">
        <v>4177</v>
      </c>
      <c r="B435" s="10" t="s">
        <v>23</v>
      </c>
      <c r="C435" s="14">
        <v>1987</v>
      </c>
      <c r="D435" s="35">
        <f t="shared" ca="1" si="34"/>
        <v>38</v>
      </c>
      <c r="E435" s="19" t="str">
        <f ca="1">VLOOKUP(D435,[2]Altersklassen!$A$2:$B$93,2)</f>
        <v>AK 1</v>
      </c>
      <c r="F435" s="14" t="s">
        <v>59</v>
      </c>
      <c r="G435" s="4" t="s">
        <v>17</v>
      </c>
      <c r="H435" s="6" t="s">
        <v>20</v>
      </c>
      <c r="I435" s="2" t="s">
        <v>16</v>
      </c>
      <c r="J435" s="21" t="s">
        <v>39</v>
      </c>
      <c r="K435" s="4" t="s">
        <v>63</v>
      </c>
      <c r="L435" s="8" t="s">
        <v>20</v>
      </c>
      <c r="M435" s="2" t="s">
        <v>16</v>
      </c>
      <c r="N435" s="21" t="s">
        <v>56</v>
      </c>
      <c r="O435" s="15">
        <v>36271</v>
      </c>
      <c r="P435" s="44" t="s">
        <v>173</v>
      </c>
    </row>
    <row r="436" spans="1:23" x14ac:dyDescent="0.2">
      <c r="A436" s="38">
        <v>5709</v>
      </c>
      <c r="B436" s="10" t="s">
        <v>732</v>
      </c>
      <c r="C436" s="14">
        <v>1998</v>
      </c>
      <c r="D436" s="35">
        <f t="shared" ca="1" si="34"/>
        <v>27</v>
      </c>
      <c r="E436" s="19" t="str">
        <f ca="1">VLOOKUP(D436,[2]Altersklassen!$A$2:$B$93,2)</f>
        <v>Allg. Klasse</v>
      </c>
      <c r="F436" s="14" t="s">
        <v>59</v>
      </c>
      <c r="G436" s="4" t="s">
        <v>17</v>
      </c>
      <c r="H436" s="8" t="s">
        <v>20</v>
      </c>
      <c r="I436" s="2" t="s">
        <v>16</v>
      </c>
      <c r="J436" s="21" t="s">
        <v>39</v>
      </c>
      <c r="K436" s="4" t="s">
        <v>63</v>
      </c>
      <c r="L436" s="8" t="s">
        <v>20</v>
      </c>
      <c r="M436" s="2" t="s">
        <v>16</v>
      </c>
      <c r="N436" s="17" t="s">
        <v>56</v>
      </c>
      <c r="O436" s="18">
        <v>45531</v>
      </c>
      <c r="P436" s="41" t="s">
        <v>733</v>
      </c>
      <c r="Q436" s="83"/>
      <c r="R436" s="84"/>
      <c r="S436" s="84"/>
      <c r="T436" s="84"/>
      <c r="U436" s="84"/>
      <c r="V436" s="84"/>
      <c r="W436" s="84"/>
    </row>
    <row r="437" spans="1:23" s="82" customFormat="1" x14ac:dyDescent="0.2">
      <c r="A437" s="36">
        <v>5218</v>
      </c>
      <c r="B437" s="37" t="s">
        <v>496</v>
      </c>
      <c r="C437" s="16">
        <v>1993</v>
      </c>
      <c r="D437" s="35">
        <f t="shared" ref="D437:D518" ca="1" si="49">YEAR(TODAY())-C437</f>
        <v>32</v>
      </c>
      <c r="E437" s="19" t="str">
        <f ca="1">VLOOKUP(D437,[2]Altersklassen!$A$2:$B$93,2)</f>
        <v>AK 0</v>
      </c>
      <c r="F437" s="16" t="s">
        <v>16</v>
      </c>
      <c r="G437" s="7" t="s">
        <v>17</v>
      </c>
      <c r="H437" s="9" t="s">
        <v>20</v>
      </c>
      <c r="I437" s="3" t="s">
        <v>16</v>
      </c>
      <c r="J437" s="56" t="s">
        <v>39</v>
      </c>
      <c r="K437" s="7" t="s">
        <v>17</v>
      </c>
      <c r="L437" s="9" t="s">
        <v>20</v>
      </c>
      <c r="M437" s="3" t="s">
        <v>35</v>
      </c>
      <c r="N437" s="56" t="s">
        <v>56</v>
      </c>
      <c r="O437" s="54">
        <v>43371</v>
      </c>
      <c r="P437" s="58" t="s">
        <v>811</v>
      </c>
      <c r="Q437" s="80"/>
      <c r="R437" s="81"/>
      <c r="S437" s="81"/>
      <c r="T437" s="81"/>
      <c r="U437" s="81"/>
      <c r="V437" s="81"/>
      <c r="W437" s="81"/>
    </row>
    <row r="438" spans="1:23" x14ac:dyDescent="0.2">
      <c r="A438" s="38">
        <v>5453</v>
      </c>
      <c r="B438" s="10" t="s">
        <v>137</v>
      </c>
      <c r="C438" s="14">
        <v>1985</v>
      </c>
      <c r="D438" s="35">
        <f t="shared" ca="1" si="49"/>
        <v>40</v>
      </c>
      <c r="E438" s="19" t="str">
        <f ca="1">VLOOKUP(D438,[2]Altersklassen!$A$2:$B$93,2)</f>
        <v>AK 2</v>
      </c>
      <c r="F438" s="14" t="s">
        <v>59</v>
      </c>
      <c r="G438" s="4" t="s">
        <v>17</v>
      </c>
      <c r="H438" s="8" t="s">
        <v>20</v>
      </c>
      <c r="I438" s="2" t="s">
        <v>16</v>
      </c>
      <c r="J438" s="60" t="s">
        <v>108</v>
      </c>
      <c r="K438" s="4" t="s">
        <v>17</v>
      </c>
      <c r="L438" s="6" t="s">
        <v>20</v>
      </c>
      <c r="M438" s="2" t="s">
        <v>16</v>
      </c>
      <c r="N438" s="61" t="s">
        <v>101</v>
      </c>
      <c r="O438" s="15">
        <v>44481</v>
      </c>
      <c r="P438" s="44" t="s">
        <v>172</v>
      </c>
    </row>
    <row r="439" spans="1:23" x14ac:dyDescent="0.2">
      <c r="A439" s="38">
        <v>5347</v>
      </c>
      <c r="B439" s="10" t="s">
        <v>721</v>
      </c>
      <c r="C439" s="14">
        <v>1997</v>
      </c>
      <c r="D439" s="35">
        <f t="shared" ca="1" si="49"/>
        <v>28</v>
      </c>
      <c r="E439" s="19" t="str">
        <f ca="1">VLOOKUP(D439,[2]Altersklassen!$A$2:$B$93,2)</f>
        <v>Allg. Klasse</v>
      </c>
      <c r="F439" s="14" t="s">
        <v>59</v>
      </c>
      <c r="G439" s="4" t="s">
        <v>17</v>
      </c>
      <c r="H439" s="6" t="s">
        <v>20</v>
      </c>
      <c r="I439" s="4" t="s">
        <v>16</v>
      </c>
      <c r="J439" s="17" t="s">
        <v>39</v>
      </c>
      <c r="K439" s="4" t="s">
        <v>17</v>
      </c>
      <c r="L439" s="6" t="s">
        <v>20</v>
      </c>
      <c r="M439" s="2" t="s">
        <v>16</v>
      </c>
      <c r="N439" s="17" t="s">
        <v>56</v>
      </c>
      <c r="O439" s="15">
        <v>43818</v>
      </c>
      <c r="P439" s="40" t="s">
        <v>155</v>
      </c>
      <c r="Q439" s="83"/>
      <c r="R439" s="84"/>
      <c r="S439" s="84"/>
      <c r="T439" s="84"/>
      <c r="U439" s="84"/>
      <c r="V439" s="84"/>
    </row>
    <row r="440" spans="1:23" x14ac:dyDescent="0.2">
      <c r="A440" s="38">
        <v>5546</v>
      </c>
      <c r="B440" s="10" t="s">
        <v>374</v>
      </c>
      <c r="C440" s="14">
        <v>1997</v>
      </c>
      <c r="D440" s="35">
        <f t="shared" ca="1" si="49"/>
        <v>28</v>
      </c>
      <c r="E440" s="19" t="str">
        <f ca="1">VLOOKUP(D440,[2]Altersklassen!$A$2:$B$93,2)</f>
        <v>Allg. Klasse</v>
      </c>
      <c r="F440" s="14" t="s">
        <v>59</v>
      </c>
      <c r="G440" s="4" t="s">
        <v>251</v>
      </c>
      <c r="H440" s="8" t="s">
        <v>252</v>
      </c>
      <c r="I440" s="4" t="s">
        <v>16</v>
      </c>
      <c r="J440" s="60" t="s">
        <v>108</v>
      </c>
      <c r="K440" s="26" t="s">
        <v>17</v>
      </c>
      <c r="L440" s="27" t="s">
        <v>20</v>
      </c>
      <c r="M440" s="26" t="s">
        <v>16</v>
      </c>
      <c r="N440" s="60" t="s">
        <v>375</v>
      </c>
      <c r="O440" s="18">
        <v>44839</v>
      </c>
      <c r="P440" s="41" t="s">
        <v>373</v>
      </c>
      <c r="Q440" s="83"/>
      <c r="R440" s="84"/>
      <c r="S440" s="84"/>
      <c r="T440" s="84"/>
      <c r="U440" s="84"/>
      <c r="V440" s="84"/>
      <c r="W440" s="84"/>
    </row>
    <row r="441" spans="1:23" x14ac:dyDescent="0.2">
      <c r="A441" s="38">
        <v>5452</v>
      </c>
      <c r="B441" s="10" t="s">
        <v>138</v>
      </c>
      <c r="C441" s="14">
        <v>1995</v>
      </c>
      <c r="D441" s="35">
        <f t="shared" ca="1" si="49"/>
        <v>30</v>
      </c>
      <c r="E441" s="19" t="str">
        <f ca="1">VLOOKUP(D441,[2]Altersklassen!$A$2:$B$93,2)</f>
        <v>AK 0</v>
      </c>
      <c r="F441" s="14" t="s">
        <v>59</v>
      </c>
      <c r="G441" s="4" t="s">
        <v>17</v>
      </c>
      <c r="H441" s="8" t="s">
        <v>20</v>
      </c>
      <c r="I441" s="2" t="s">
        <v>16</v>
      </c>
      <c r="J441" s="21" t="s">
        <v>39</v>
      </c>
      <c r="K441" s="4" t="s">
        <v>17</v>
      </c>
      <c r="L441" s="6" t="s">
        <v>20</v>
      </c>
      <c r="M441" s="2" t="s">
        <v>16</v>
      </c>
      <c r="N441" s="17" t="s">
        <v>56</v>
      </c>
      <c r="O441" s="15">
        <v>44481</v>
      </c>
      <c r="P441" s="44" t="s">
        <v>172</v>
      </c>
    </row>
    <row r="442" spans="1:23" x14ac:dyDescent="0.2">
      <c r="A442" s="38">
        <v>5647</v>
      </c>
      <c r="B442" s="10" t="s">
        <v>558</v>
      </c>
      <c r="C442" s="14">
        <v>2007</v>
      </c>
      <c r="D442" s="35">
        <f t="shared" ca="1" si="49"/>
        <v>18</v>
      </c>
      <c r="E442" s="19" t="str">
        <f ca="1">VLOOKUP(D442,[2]Altersklassen!$A$2:$B$93,2)</f>
        <v>U20 (Junioren)</v>
      </c>
      <c r="F442" s="14" t="s">
        <v>59</v>
      </c>
      <c r="G442" s="4" t="s">
        <v>17</v>
      </c>
      <c r="H442" s="8" t="s">
        <v>20</v>
      </c>
      <c r="I442" s="2" t="s">
        <v>16</v>
      </c>
      <c r="J442" s="21" t="s">
        <v>39</v>
      </c>
      <c r="K442" s="4" t="s">
        <v>63</v>
      </c>
      <c r="L442" s="8" t="s">
        <v>20</v>
      </c>
      <c r="M442" s="2" t="s">
        <v>16</v>
      </c>
      <c r="N442" s="17" t="s">
        <v>56</v>
      </c>
      <c r="O442" s="18">
        <v>45180</v>
      </c>
      <c r="P442" s="41" t="s">
        <v>557</v>
      </c>
      <c r="Q442" s="83"/>
      <c r="R442" s="84"/>
      <c r="S442" s="84"/>
      <c r="T442" s="84"/>
      <c r="U442" s="84"/>
      <c r="V442" s="84"/>
      <c r="W442" s="84"/>
    </row>
    <row r="443" spans="1:23" x14ac:dyDescent="0.2">
      <c r="A443" s="38">
        <v>5526</v>
      </c>
      <c r="B443" s="10" t="s">
        <v>337</v>
      </c>
      <c r="C443" s="14">
        <v>1997</v>
      </c>
      <c r="D443" s="35">
        <f t="shared" ca="1" si="49"/>
        <v>28</v>
      </c>
      <c r="E443" s="19" t="str">
        <f ca="1">VLOOKUP(D443,[2]Altersklassen!$A$2:$B$93,2)</f>
        <v>Allg. Klasse</v>
      </c>
      <c r="F443" s="14" t="s">
        <v>59</v>
      </c>
      <c r="G443" s="4" t="s">
        <v>17</v>
      </c>
      <c r="H443" s="8" t="s">
        <v>20</v>
      </c>
      <c r="I443" s="2" t="s">
        <v>16</v>
      </c>
      <c r="J443" s="21" t="s">
        <v>39</v>
      </c>
      <c r="K443" s="4" t="s">
        <v>63</v>
      </c>
      <c r="L443" s="8" t="s">
        <v>20</v>
      </c>
      <c r="M443" s="2" t="s">
        <v>16</v>
      </c>
      <c r="N443" s="17" t="s">
        <v>56</v>
      </c>
      <c r="O443" s="18">
        <v>44735</v>
      </c>
      <c r="P443" s="41" t="s">
        <v>338</v>
      </c>
      <c r="Q443" s="83"/>
      <c r="R443" s="84"/>
      <c r="S443" s="84"/>
      <c r="T443" s="84"/>
      <c r="U443" s="84"/>
      <c r="V443" s="84"/>
      <c r="W443" s="84"/>
    </row>
    <row r="444" spans="1:23" x14ac:dyDescent="0.2">
      <c r="A444" s="38">
        <v>4102</v>
      </c>
      <c r="B444" s="10" t="s">
        <v>11</v>
      </c>
      <c r="C444" s="14">
        <v>1964</v>
      </c>
      <c r="D444" s="35">
        <f t="shared" ca="1" si="49"/>
        <v>61</v>
      </c>
      <c r="E444" s="19" t="str">
        <f ca="1">VLOOKUP(D444,[2]Altersklassen!$A$2:$B$93,2)</f>
        <v>AK 6</v>
      </c>
      <c r="F444" s="14" t="s">
        <v>59</v>
      </c>
      <c r="G444" s="4" t="s">
        <v>17</v>
      </c>
      <c r="H444" s="6" t="s">
        <v>20</v>
      </c>
      <c r="I444" s="4" t="s">
        <v>16</v>
      </c>
      <c r="J444" s="17" t="s">
        <v>39</v>
      </c>
      <c r="K444" s="4" t="s">
        <v>63</v>
      </c>
      <c r="L444" s="6" t="s">
        <v>20</v>
      </c>
      <c r="M444" s="2" t="s">
        <v>16</v>
      </c>
      <c r="N444" s="17" t="s">
        <v>56</v>
      </c>
      <c r="O444" s="18">
        <v>36230</v>
      </c>
      <c r="P444" s="41" t="s">
        <v>174</v>
      </c>
      <c r="Q444" s="83"/>
      <c r="R444" s="84"/>
      <c r="S444" s="84"/>
      <c r="T444" s="84"/>
      <c r="U444" s="84"/>
      <c r="V444" s="84"/>
      <c r="W444" s="84"/>
    </row>
    <row r="445" spans="1:23" x14ac:dyDescent="0.2">
      <c r="A445" s="38">
        <v>5329</v>
      </c>
      <c r="B445" s="10" t="s">
        <v>109</v>
      </c>
      <c r="C445" s="14">
        <v>1999</v>
      </c>
      <c r="D445" s="35">
        <f t="shared" ca="1" si="49"/>
        <v>26</v>
      </c>
      <c r="E445" s="19" t="str">
        <f ca="1">VLOOKUP(D445,[2]Altersklassen!$A$2:$B$93,2)</f>
        <v>Allg. Klasse</v>
      </c>
      <c r="F445" s="14" t="s">
        <v>59</v>
      </c>
      <c r="G445" s="4" t="s">
        <v>17</v>
      </c>
      <c r="H445" s="6" t="s">
        <v>20</v>
      </c>
      <c r="I445" s="4" t="s">
        <v>16</v>
      </c>
      <c r="J445" s="17" t="s">
        <v>39</v>
      </c>
      <c r="K445" s="4" t="s">
        <v>63</v>
      </c>
      <c r="L445" s="6" t="s">
        <v>20</v>
      </c>
      <c r="M445" s="2" t="s">
        <v>16</v>
      </c>
      <c r="N445" s="17" t="s">
        <v>56</v>
      </c>
      <c r="O445" s="15">
        <v>43739</v>
      </c>
      <c r="P445" s="40" t="s">
        <v>175</v>
      </c>
      <c r="Q445" s="83"/>
      <c r="R445" s="84"/>
      <c r="S445" s="84"/>
      <c r="T445" s="84"/>
      <c r="U445" s="84"/>
      <c r="V445" s="84"/>
    </row>
    <row r="446" spans="1:23" x14ac:dyDescent="0.2">
      <c r="A446" s="96">
        <v>5571</v>
      </c>
      <c r="B446" s="91" t="s">
        <v>382</v>
      </c>
      <c r="C446" s="97">
        <v>1994</v>
      </c>
      <c r="D446" s="35">
        <f t="shared" ca="1" si="49"/>
        <v>31</v>
      </c>
      <c r="E446" s="19" t="str">
        <f ca="1">VLOOKUP(D446,[2]Altersklassen!$A$2:$B$93,2)</f>
        <v>AK 0</v>
      </c>
      <c r="F446" s="97" t="s">
        <v>59</v>
      </c>
      <c r="G446" s="92" t="s">
        <v>41</v>
      </c>
      <c r="H446" s="98" t="s">
        <v>32</v>
      </c>
      <c r="I446" s="92" t="s">
        <v>35</v>
      </c>
      <c r="J446" s="107" t="s">
        <v>39</v>
      </c>
      <c r="K446" s="166" t="s">
        <v>17</v>
      </c>
      <c r="L446" s="167" t="s">
        <v>20</v>
      </c>
      <c r="M446" s="168" t="s">
        <v>16</v>
      </c>
      <c r="N446" s="107" t="s">
        <v>56</v>
      </c>
      <c r="O446" s="157">
        <v>44942</v>
      </c>
      <c r="P446" s="163" t="s">
        <v>383</v>
      </c>
    </row>
    <row r="447" spans="1:23" x14ac:dyDescent="0.2">
      <c r="A447" s="38">
        <v>5659</v>
      </c>
      <c r="B447" s="10" t="s">
        <v>620</v>
      </c>
      <c r="C447" s="14">
        <v>1961</v>
      </c>
      <c r="D447" s="35">
        <f t="shared" ca="1" si="49"/>
        <v>64</v>
      </c>
      <c r="E447" s="19" t="str">
        <f ca="1">VLOOKUP(D447,[2]Altersklassen!$A$2:$B$93,2)</f>
        <v>AK 6</v>
      </c>
      <c r="F447" s="14" t="s">
        <v>59</v>
      </c>
      <c r="G447" s="4" t="s">
        <v>17</v>
      </c>
      <c r="H447" s="6" t="s">
        <v>20</v>
      </c>
      <c r="I447" s="2" t="s">
        <v>16</v>
      </c>
      <c r="J447" s="21" t="s">
        <v>39</v>
      </c>
      <c r="K447" s="4" t="s">
        <v>63</v>
      </c>
      <c r="L447" s="8" t="s">
        <v>20</v>
      </c>
      <c r="M447" s="2" t="s">
        <v>16</v>
      </c>
      <c r="N447" s="21" t="s">
        <v>56</v>
      </c>
      <c r="O447" s="15">
        <v>45277</v>
      </c>
      <c r="P447" s="44" t="s">
        <v>621</v>
      </c>
    </row>
    <row r="448" spans="1:23" x14ac:dyDescent="0.2">
      <c r="A448" s="38">
        <v>4431</v>
      </c>
      <c r="B448" s="10" t="s">
        <v>27</v>
      </c>
      <c r="C448" s="14">
        <v>1988</v>
      </c>
      <c r="D448" s="35">
        <f t="shared" ca="1" si="49"/>
        <v>37</v>
      </c>
      <c r="E448" s="19" t="str">
        <f ca="1">VLOOKUP(D448,[2]Altersklassen!$A$2:$B$93,2)</f>
        <v>AK 1</v>
      </c>
      <c r="F448" s="14" t="s">
        <v>59</v>
      </c>
      <c r="G448" s="4" t="s">
        <v>17</v>
      </c>
      <c r="H448" s="6" t="s">
        <v>20</v>
      </c>
      <c r="I448" s="2" t="s">
        <v>16</v>
      </c>
      <c r="J448" s="55" t="s">
        <v>108</v>
      </c>
      <c r="K448" s="4" t="s">
        <v>63</v>
      </c>
      <c r="L448" s="8" t="s">
        <v>20</v>
      </c>
      <c r="M448" s="2" t="s">
        <v>16</v>
      </c>
      <c r="N448" s="57" t="s">
        <v>28</v>
      </c>
      <c r="O448" s="15">
        <v>38736</v>
      </c>
      <c r="P448" s="44" t="s">
        <v>176</v>
      </c>
    </row>
    <row r="449" spans="1:25" x14ac:dyDescent="0.2">
      <c r="A449" s="38">
        <v>5646</v>
      </c>
      <c r="B449" s="10" t="s">
        <v>556</v>
      </c>
      <c r="C449" s="14">
        <v>1971</v>
      </c>
      <c r="D449" s="35">
        <f t="shared" ca="1" si="49"/>
        <v>54</v>
      </c>
      <c r="E449" s="19" t="str">
        <f ca="1">VLOOKUP(D449,[2]Altersklassen!$A$2:$B$93,2)</f>
        <v>AK 4</v>
      </c>
      <c r="F449" s="14" t="s">
        <v>59</v>
      </c>
      <c r="G449" s="4" t="s">
        <v>17</v>
      </c>
      <c r="H449" s="8" t="s">
        <v>20</v>
      </c>
      <c r="I449" s="2" t="s">
        <v>16</v>
      </c>
      <c r="J449" s="21" t="s">
        <v>39</v>
      </c>
      <c r="K449" s="4" t="s">
        <v>63</v>
      </c>
      <c r="L449" s="8" t="s">
        <v>20</v>
      </c>
      <c r="M449" s="2" t="s">
        <v>16</v>
      </c>
      <c r="N449" s="17" t="s">
        <v>56</v>
      </c>
      <c r="O449" s="18">
        <v>45180</v>
      </c>
      <c r="P449" s="41" t="s">
        <v>557</v>
      </c>
      <c r="Q449" s="83"/>
      <c r="R449" s="84"/>
      <c r="S449" s="84"/>
      <c r="T449" s="84"/>
      <c r="U449" s="84"/>
      <c r="V449" s="84"/>
      <c r="W449" s="84"/>
    </row>
    <row r="450" spans="1:25" x14ac:dyDescent="0.2">
      <c r="A450" s="38">
        <v>5567</v>
      </c>
      <c r="B450" s="10" t="s">
        <v>253</v>
      </c>
      <c r="C450" s="14">
        <v>2009</v>
      </c>
      <c r="D450" s="35">
        <f t="shared" ca="1" si="49"/>
        <v>16</v>
      </c>
      <c r="E450" s="19" t="str">
        <f ca="1">VLOOKUP(D450,[2]Altersklassen!$A$2:$B$93,2)</f>
        <v>U17 (Jugend A)</v>
      </c>
      <c r="F450" s="14" t="s">
        <v>59</v>
      </c>
      <c r="G450" s="2" t="s">
        <v>251</v>
      </c>
      <c r="H450" s="6" t="s">
        <v>252</v>
      </c>
      <c r="I450" s="4" t="s">
        <v>16</v>
      </c>
      <c r="J450" s="17" t="s">
        <v>39</v>
      </c>
      <c r="K450" s="2" t="s">
        <v>251</v>
      </c>
      <c r="L450" s="6" t="s">
        <v>252</v>
      </c>
      <c r="M450" s="4" t="s">
        <v>16</v>
      </c>
      <c r="N450" s="17" t="s">
        <v>56</v>
      </c>
      <c r="O450" s="15">
        <v>44580</v>
      </c>
      <c r="P450" s="40" t="s">
        <v>254</v>
      </c>
      <c r="Q450" s="83"/>
      <c r="R450" s="84"/>
      <c r="S450" s="84"/>
      <c r="T450" s="84"/>
      <c r="U450" s="84"/>
    </row>
    <row r="451" spans="1:25" x14ac:dyDescent="0.2">
      <c r="A451" s="38">
        <v>5139</v>
      </c>
      <c r="B451" s="10" t="s">
        <v>473</v>
      </c>
      <c r="C451" s="14">
        <v>1995</v>
      </c>
      <c r="D451" s="35">
        <f t="shared" ca="1" si="49"/>
        <v>30</v>
      </c>
      <c r="E451" s="19" t="str">
        <f ca="1">VLOOKUP(D451,[2]Altersklassen!$A$2:$B$93,2)</f>
        <v>AK 0</v>
      </c>
      <c r="F451" s="14" t="s">
        <v>59</v>
      </c>
      <c r="G451" s="4" t="s">
        <v>251</v>
      </c>
      <c r="H451" s="8" t="s">
        <v>252</v>
      </c>
      <c r="I451" s="4" t="s">
        <v>16</v>
      </c>
      <c r="J451" s="21" t="s">
        <v>39</v>
      </c>
      <c r="K451" s="4" t="s">
        <v>251</v>
      </c>
      <c r="L451" s="8" t="s">
        <v>252</v>
      </c>
      <c r="M451" s="4" t="s">
        <v>16</v>
      </c>
      <c r="N451" s="21" t="s">
        <v>56</v>
      </c>
      <c r="O451" s="18">
        <v>43047</v>
      </c>
      <c r="P451" s="50" t="s">
        <v>474</v>
      </c>
      <c r="Q451" s="84"/>
      <c r="R451" s="84"/>
      <c r="S451" s="84"/>
      <c r="T451" s="84"/>
      <c r="U451" s="84"/>
      <c r="V451" s="84"/>
    </row>
    <row r="452" spans="1:25" x14ac:dyDescent="0.2">
      <c r="A452" s="38">
        <v>4037</v>
      </c>
      <c r="B452" s="10" t="s">
        <v>475</v>
      </c>
      <c r="C452" s="14">
        <v>1983</v>
      </c>
      <c r="D452" s="35">
        <f t="shared" ca="1" si="49"/>
        <v>42</v>
      </c>
      <c r="E452" s="19" t="str">
        <f ca="1">VLOOKUP(D452,[2]Altersklassen!$A$2:$B$93,2)</f>
        <v>AK 2</v>
      </c>
      <c r="F452" s="14" t="s">
        <v>59</v>
      </c>
      <c r="G452" s="2" t="s">
        <v>251</v>
      </c>
      <c r="H452" s="8" t="s">
        <v>252</v>
      </c>
      <c r="I452" s="4" t="s">
        <v>16</v>
      </c>
      <c r="J452" s="21" t="s">
        <v>39</v>
      </c>
      <c r="K452" s="2" t="s">
        <v>251</v>
      </c>
      <c r="L452" s="8" t="s">
        <v>252</v>
      </c>
      <c r="M452" s="4" t="s">
        <v>16</v>
      </c>
      <c r="N452" s="17" t="s">
        <v>56</v>
      </c>
      <c r="O452" s="15">
        <v>35802</v>
      </c>
      <c r="P452" s="40" t="s">
        <v>812</v>
      </c>
      <c r="Q452" s="19"/>
      <c r="R452" s="19"/>
      <c r="S452" s="19"/>
      <c r="T452" s="19"/>
      <c r="U452" s="83"/>
      <c r="V452" s="84"/>
      <c r="W452" s="84"/>
      <c r="X452" s="84"/>
      <c r="Y452" s="84"/>
    </row>
    <row r="453" spans="1:25" s="82" customFormat="1" x14ac:dyDescent="0.2">
      <c r="A453" s="36">
        <v>4912</v>
      </c>
      <c r="B453" s="37" t="s">
        <v>476</v>
      </c>
      <c r="C453" s="16">
        <v>1987</v>
      </c>
      <c r="D453" s="35">
        <f t="shared" ca="1" si="49"/>
        <v>38</v>
      </c>
      <c r="E453" s="19" t="str">
        <f ca="1">VLOOKUP(D453,[2]Altersklassen!$A$2:$B$93,2)</f>
        <v>AK 1</v>
      </c>
      <c r="F453" s="16" t="s">
        <v>16</v>
      </c>
      <c r="G453" s="7" t="s">
        <v>251</v>
      </c>
      <c r="H453" s="9" t="s">
        <v>252</v>
      </c>
      <c r="I453" s="3" t="s">
        <v>16</v>
      </c>
      <c r="J453" s="56" t="s">
        <v>39</v>
      </c>
      <c r="K453" s="7" t="s">
        <v>251</v>
      </c>
      <c r="L453" s="9" t="s">
        <v>252</v>
      </c>
      <c r="M453" s="3" t="s">
        <v>16</v>
      </c>
      <c r="N453" s="56" t="s">
        <v>56</v>
      </c>
      <c r="O453" s="54">
        <v>42065</v>
      </c>
      <c r="P453" s="45" t="s">
        <v>812</v>
      </c>
      <c r="Q453" s="81"/>
      <c r="R453" s="81"/>
      <c r="S453" s="81"/>
      <c r="T453" s="81"/>
      <c r="U453" s="81"/>
      <c r="V453" s="81"/>
    </row>
    <row r="454" spans="1:25" s="66" customFormat="1" x14ac:dyDescent="0.2">
      <c r="A454" s="115">
        <v>3500</v>
      </c>
      <c r="B454" s="116" t="s">
        <v>813</v>
      </c>
      <c r="C454" s="149">
        <v>1970</v>
      </c>
      <c r="D454" s="35">
        <f t="shared" ca="1" si="49"/>
        <v>55</v>
      </c>
      <c r="E454" s="19" t="str">
        <f ca="1">VLOOKUP(D454,[2]Altersklassen!$A$2:$B$93,2)</f>
        <v>AK 5</v>
      </c>
      <c r="F454" s="23" t="s">
        <v>59</v>
      </c>
      <c r="G454" s="23" t="s">
        <v>251</v>
      </c>
      <c r="H454" s="6" t="s">
        <v>252</v>
      </c>
      <c r="I454" s="23" t="s">
        <v>16</v>
      </c>
      <c r="J454" s="122" t="s">
        <v>39</v>
      </c>
      <c r="K454" s="94" t="s">
        <v>251</v>
      </c>
      <c r="L454" s="120" t="s">
        <v>252</v>
      </c>
      <c r="M454" s="94" t="s">
        <v>16</v>
      </c>
      <c r="N454" s="122" t="s">
        <v>56</v>
      </c>
      <c r="O454" s="15">
        <v>32534</v>
      </c>
      <c r="P454" s="40" t="s">
        <v>814</v>
      </c>
      <c r="Q454" s="111"/>
      <c r="R454" s="118"/>
      <c r="S454" s="118"/>
      <c r="T454" s="118"/>
      <c r="U454" s="118"/>
    </row>
    <row r="455" spans="1:25" s="85" customFormat="1" x14ac:dyDescent="0.2">
      <c r="A455" s="39">
        <v>5666</v>
      </c>
      <c r="B455" s="33" t="s">
        <v>622</v>
      </c>
      <c r="C455" s="22">
        <v>1996</v>
      </c>
      <c r="D455" s="35">
        <f t="shared" ca="1" si="49"/>
        <v>29</v>
      </c>
      <c r="E455" s="19" t="str">
        <f ca="1">VLOOKUP(D455,[2]Altersklassen!$A$2:$B$93,2)</f>
        <v>Allg. Klasse</v>
      </c>
      <c r="F455" s="22" t="s">
        <v>16</v>
      </c>
      <c r="G455" s="13" t="s">
        <v>251</v>
      </c>
      <c r="H455" s="12" t="s">
        <v>252</v>
      </c>
      <c r="I455" s="11" t="s">
        <v>16</v>
      </c>
      <c r="J455" s="30" t="s">
        <v>39</v>
      </c>
      <c r="K455" s="13" t="s">
        <v>251</v>
      </c>
      <c r="L455" s="12" t="s">
        <v>252</v>
      </c>
      <c r="M455" s="11" t="s">
        <v>16</v>
      </c>
      <c r="N455" s="30" t="s">
        <v>56</v>
      </c>
      <c r="O455" s="53">
        <v>45308</v>
      </c>
      <c r="P455" s="46" t="s">
        <v>623</v>
      </c>
      <c r="Q455" s="87"/>
      <c r="R455" s="88"/>
      <c r="S455" s="88"/>
      <c r="T455" s="88"/>
      <c r="U455" s="88"/>
    </row>
    <row r="456" spans="1:25" x14ac:dyDescent="0.2">
      <c r="A456" s="38">
        <v>2963</v>
      </c>
      <c r="B456" s="10" t="s">
        <v>1155</v>
      </c>
      <c r="C456" s="14">
        <v>1942</v>
      </c>
      <c r="D456" s="35">
        <f t="shared" ref="D456:D458" ca="1" si="50">YEAR(TODAY())-C456</f>
        <v>83</v>
      </c>
      <c r="E456" s="19" t="str">
        <f ca="1">VLOOKUP(D456,[2]Altersklassen!$A$2:$B$93,2)</f>
        <v>AK 10</v>
      </c>
      <c r="F456" s="14" t="s">
        <v>59</v>
      </c>
      <c r="G456" s="2" t="s">
        <v>251</v>
      </c>
      <c r="H456" s="6" t="s">
        <v>252</v>
      </c>
      <c r="I456" s="2" t="s">
        <v>16</v>
      </c>
      <c r="J456" s="21" t="s">
        <v>39</v>
      </c>
      <c r="K456" s="2" t="s">
        <v>251</v>
      </c>
      <c r="L456" s="6" t="s">
        <v>252</v>
      </c>
      <c r="M456" s="2" t="s">
        <v>16</v>
      </c>
      <c r="N456" s="21" t="s">
        <v>56</v>
      </c>
      <c r="O456" s="15">
        <v>30651</v>
      </c>
      <c r="P456" s="40" t="s">
        <v>1156</v>
      </c>
      <c r="Q456" s="83"/>
      <c r="R456" s="84"/>
      <c r="S456" s="84"/>
      <c r="T456" s="84"/>
      <c r="U456" s="84"/>
      <c r="V456" s="84"/>
      <c r="W456" s="84"/>
      <c r="X456" s="84"/>
      <c r="Y456" s="84"/>
    </row>
    <row r="457" spans="1:25" x14ac:dyDescent="0.2">
      <c r="A457" s="38">
        <v>4874</v>
      </c>
      <c r="B457" s="10" t="s">
        <v>815</v>
      </c>
      <c r="C457" s="14">
        <v>1963</v>
      </c>
      <c r="D457" s="35">
        <f t="shared" ca="1" si="50"/>
        <v>62</v>
      </c>
      <c r="E457" s="19" t="str">
        <f ca="1">VLOOKUP(D457,[2]Altersklassen!$A$2:$B$93,2)</f>
        <v>AK 6</v>
      </c>
      <c r="F457" s="14" t="s">
        <v>59</v>
      </c>
      <c r="G457" s="4" t="s">
        <v>251</v>
      </c>
      <c r="H457" s="6" t="s">
        <v>252</v>
      </c>
      <c r="I457" s="2" t="s">
        <v>16</v>
      </c>
      <c r="J457" s="21" t="s">
        <v>39</v>
      </c>
      <c r="K457" s="4" t="s">
        <v>251</v>
      </c>
      <c r="L457" s="8" t="s">
        <v>252</v>
      </c>
      <c r="M457" s="2" t="s">
        <v>16</v>
      </c>
      <c r="N457" s="17" t="s">
        <v>56</v>
      </c>
      <c r="O457" s="15">
        <v>41942</v>
      </c>
      <c r="P457" s="40" t="s">
        <v>816</v>
      </c>
    </row>
    <row r="458" spans="1:25" x14ac:dyDescent="0.2">
      <c r="A458" s="38">
        <v>5546</v>
      </c>
      <c r="B458" s="10" t="s">
        <v>374</v>
      </c>
      <c r="C458" s="14">
        <v>1997</v>
      </c>
      <c r="D458" s="35">
        <f t="shared" ca="1" si="50"/>
        <v>28</v>
      </c>
      <c r="E458" s="19" t="str">
        <f ca="1">VLOOKUP(D458,[2]Altersklassen!$A$2:$B$93,2)</f>
        <v>Allg. Klasse</v>
      </c>
      <c r="F458" s="14" t="s">
        <v>59</v>
      </c>
      <c r="G458" s="4" t="s">
        <v>251</v>
      </c>
      <c r="H458" s="8" t="s">
        <v>252</v>
      </c>
      <c r="I458" s="4" t="s">
        <v>16</v>
      </c>
      <c r="J458" s="60" t="s">
        <v>108</v>
      </c>
      <c r="K458" s="26" t="s">
        <v>17</v>
      </c>
      <c r="L458" s="27" t="s">
        <v>20</v>
      </c>
      <c r="M458" s="26" t="s">
        <v>16</v>
      </c>
      <c r="N458" s="60" t="s">
        <v>375</v>
      </c>
      <c r="O458" s="18">
        <v>44839</v>
      </c>
      <c r="P458" s="41" t="s">
        <v>373</v>
      </c>
      <c r="Q458" s="83"/>
      <c r="R458" s="84"/>
      <c r="S458" s="84"/>
      <c r="T458" s="84"/>
      <c r="U458" s="84"/>
      <c r="V458" s="84"/>
      <c r="W458" s="84"/>
    </row>
    <row r="459" spans="1:25" x14ac:dyDescent="0.2">
      <c r="A459" s="38">
        <v>5553</v>
      </c>
      <c r="B459" s="10" t="s">
        <v>817</v>
      </c>
      <c r="C459" s="14">
        <v>1999</v>
      </c>
      <c r="D459" s="35">
        <f t="shared" ca="1" si="49"/>
        <v>26</v>
      </c>
      <c r="E459" s="19" t="str">
        <f ca="1">VLOOKUP(D459,[2]Altersklassen!$A$2:$B$93,2)</f>
        <v>Allg. Klasse</v>
      </c>
      <c r="F459" s="14" t="s">
        <v>59</v>
      </c>
      <c r="G459" s="4" t="s">
        <v>211</v>
      </c>
      <c r="H459" s="8" t="s">
        <v>212</v>
      </c>
      <c r="I459" s="4" t="s">
        <v>8</v>
      </c>
      <c r="J459" s="21" t="s">
        <v>39</v>
      </c>
      <c r="K459" s="26" t="s">
        <v>251</v>
      </c>
      <c r="L459" s="27" t="s">
        <v>252</v>
      </c>
      <c r="M459" s="26" t="s">
        <v>16</v>
      </c>
      <c r="N459" s="17" t="s">
        <v>56</v>
      </c>
      <c r="O459" s="15">
        <v>44855</v>
      </c>
      <c r="P459" s="40" t="s">
        <v>818</v>
      </c>
      <c r="Q459" s="83"/>
      <c r="R459" s="84"/>
      <c r="S459" s="84"/>
      <c r="T459" s="84"/>
      <c r="U459" s="84"/>
      <c r="V459" s="84"/>
      <c r="W459" s="84"/>
    </row>
    <row r="460" spans="1:25" x14ac:dyDescent="0.2">
      <c r="A460" s="38">
        <v>5654</v>
      </c>
      <c r="B460" s="10" t="s">
        <v>722</v>
      </c>
      <c r="C460" s="14">
        <v>2002</v>
      </c>
      <c r="D460" s="35">
        <f t="shared" ca="1" si="49"/>
        <v>23</v>
      </c>
      <c r="E460" s="19" t="str">
        <f ca="1">VLOOKUP(D460,[2]Altersklassen!$A$2:$B$93,2)</f>
        <v>U23</v>
      </c>
      <c r="F460" s="14" t="s">
        <v>59</v>
      </c>
      <c r="G460" s="4" t="s">
        <v>251</v>
      </c>
      <c r="H460" s="8" t="s">
        <v>252</v>
      </c>
      <c r="I460" s="4" t="s">
        <v>16</v>
      </c>
      <c r="J460" s="60" t="s">
        <v>108</v>
      </c>
      <c r="K460" s="4" t="s">
        <v>251</v>
      </c>
      <c r="L460" s="8" t="s">
        <v>252</v>
      </c>
      <c r="M460" s="4" t="s">
        <v>16</v>
      </c>
      <c r="N460" s="60" t="s">
        <v>516</v>
      </c>
      <c r="O460" s="18">
        <v>45014</v>
      </c>
      <c r="P460" s="41" t="s">
        <v>624</v>
      </c>
      <c r="Q460" s="83"/>
      <c r="R460" s="84"/>
      <c r="S460" s="84"/>
      <c r="T460" s="84"/>
      <c r="U460" s="84"/>
      <c r="V460" s="84"/>
      <c r="W460" s="84"/>
    </row>
    <row r="461" spans="1:25" x14ac:dyDescent="0.2">
      <c r="A461" s="38">
        <v>5720</v>
      </c>
      <c r="B461" s="10" t="s">
        <v>774</v>
      </c>
      <c r="C461" s="14">
        <v>1980</v>
      </c>
      <c r="D461" s="35">
        <f t="shared" ca="1" si="49"/>
        <v>45</v>
      </c>
      <c r="E461" s="19" t="str">
        <f ca="1">VLOOKUP(D461,[2]Altersklassen!$A$2:$B$93,2)</f>
        <v>AK 3</v>
      </c>
      <c r="F461" s="14" t="s">
        <v>59</v>
      </c>
      <c r="G461" s="2" t="s">
        <v>251</v>
      </c>
      <c r="H461" s="6" t="s">
        <v>252</v>
      </c>
      <c r="I461" s="4" t="s">
        <v>16</v>
      </c>
      <c r="J461" s="17" t="s">
        <v>39</v>
      </c>
      <c r="K461" s="2" t="s">
        <v>251</v>
      </c>
      <c r="L461" s="6" t="s">
        <v>252</v>
      </c>
      <c r="M461" s="4" t="s">
        <v>16</v>
      </c>
      <c r="N461" s="17" t="s">
        <v>56</v>
      </c>
      <c r="O461" s="15">
        <v>45596</v>
      </c>
      <c r="P461" s="40" t="s">
        <v>775</v>
      </c>
      <c r="Q461" s="83"/>
      <c r="R461" s="84"/>
      <c r="S461" s="84"/>
      <c r="T461" s="84"/>
      <c r="U461" s="84"/>
    </row>
    <row r="462" spans="1:25" x14ac:dyDescent="0.2">
      <c r="A462" s="38">
        <v>5637</v>
      </c>
      <c r="B462" s="10" t="s">
        <v>549</v>
      </c>
      <c r="C462" s="14">
        <v>1995</v>
      </c>
      <c r="D462" s="35">
        <f t="shared" ca="1" si="49"/>
        <v>30</v>
      </c>
      <c r="E462" s="19" t="str">
        <f ca="1">VLOOKUP(D462,[2]Altersklassen!$A$2:$B$93,2)</f>
        <v>AK 0</v>
      </c>
      <c r="F462" s="14" t="s">
        <v>59</v>
      </c>
      <c r="G462" s="4" t="s">
        <v>251</v>
      </c>
      <c r="H462" s="8" t="s">
        <v>252</v>
      </c>
      <c r="I462" s="4" t="s">
        <v>16</v>
      </c>
      <c r="J462" s="60" t="s">
        <v>108</v>
      </c>
      <c r="K462" s="4" t="s">
        <v>251</v>
      </c>
      <c r="L462" s="8" t="s">
        <v>252</v>
      </c>
      <c r="M462" s="4" t="s">
        <v>16</v>
      </c>
      <c r="N462" s="60" t="s">
        <v>550</v>
      </c>
      <c r="O462" s="18">
        <v>45157</v>
      </c>
      <c r="P462" s="41" t="s">
        <v>551</v>
      </c>
      <c r="Q462" s="83"/>
      <c r="R462" s="84"/>
      <c r="S462" s="84"/>
      <c r="T462" s="84"/>
      <c r="U462" s="84"/>
      <c r="V462" s="84"/>
      <c r="W462" s="84"/>
    </row>
    <row r="463" spans="1:25" x14ac:dyDescent="0.2">
      <c r="A463" s="38">
        <v>3759</v>
      </c>
      <c r="B463" s="10" t="s">
        <v>943</v>
      </c>
      <c r="C463" s="14">
        <v>1978</v>
      </c>
      <c r="D463" s="35">
        <f t="shared" ref="D463" ca="1" si="51">YEAR(TODAY())-C463</f>
        <v>47</v>
      </c>
      <c r="E463" s="19" t="str">
        <f ca="1">VLOOKUP(D463,[2]Altersklassen!$A$2:$B$93,2)</f>
        <v>AK 3</v>
      </c>
      <c r="F463" s="14" t="s">
        <v>59</v>
      </c>
      <c r="G463" s="2" t="s">
        <v>251</v>
      </c>
      <c r="H463" s="6" t="s">
        <v>252</v>
      </c>
      <c r="I463" s="2" t="s">
        <v>16</v>
      </c>
      <c r="J463" s="21" t="s">
        <v>39</v>
      </c>
      <c r="K463" s="2" t="s">
        <v>251</v>
      </c>
      <c r="L463" s="6" t="s">
        <v>252</v>
      </c>
      <c r="M463" s="2" t="s">
        <v>16</v>
      </c>
      <c r="N463" s="21" t="s">
        <v>56</v>
      </c>
      <c r="O463" s="18">
        <v>32884</v>
      </c>
      <c r="P463" s="50" t="s">
        <v>944</v>
      </c>
      <c r="Q463" s="83"/>
      <c r="R463" s="84"/>
      <c r="S463" s="84"/>
      <c r="T463" s="84"/>
      <c r="U463" s="84"/>
      <c r="V463" s="84"/>
      <c r="W463" s="84"/>
    </row>
    <row r="464" spans="1:25" s="85" customFormat="1" x14ac:dyDescent="0.2">
      <c r="A464" s="39">
        <v>5705</v>
      </c>
      <c r="B464" s="33" t="s">
        <v>727</v>
      </c>
      <c r="C464" s="22">
        <v>1990</v>
      </c>
      <c r="D464" s="35">
        <f t="shared" ca="1" si="49"/>
        <v>35</v>
      </c>
      <c r="E464" s="19" t="str">
        <f ca="1">VLOOKUP(D464,[2]Altersklassen!$A$2:$B$93,2)</f>
        <v>AK 1</v>
      </c>
      <c r="F464" s="22" t="s">
        <v>16</v>
      </c>
      <c r="G464" s="13" t="s">
        <v>251</v>
      </c>
      <c r="H464" s="12" t="s">
        <v>252</v>
      </c>
      <c r="I464" s="11" t="s">
        <v>16</v>
      </c>
      <c r="J464" s="30" t="s">
        <v>39</v>
      </c>
      <c r="K464" s="13" t="s">
        <v>251</v>
      </c>
      <c r="L464" s="12" t="s">
        <v>252</v>
      </c>
      <c r="M464" s="11" t="s">
        <v>16</v>
      </c>
      <c r="N464" s="30" t="s">
        <v>56</v>
      </c>
      <c r="O464" s="53">
        <v>45478</v>
      </c>
      <c r="P464" s="46" t="s">
        <v>728</v>
      </c>
      <c r="Q464" s="87"/>
      <c r="R464" s="88"/>
      <c r="S464" s="88"/>
      <c r="T464" s="88"/>
      <c r="U464" s="88"/>
    </row>
    <row r="465" spans="1:25" x14ac:dyDescent="0.2">
      <c r="A465" s="38">
        <v>5378</v>
      </c>
      <c r="B465" s="10" t="s">
        <v>538</v>
      </c>
      <c r="C465" s="14">
        <v>1989</v>
      </c>
      <c r="D465" s="35">
        <f t="shared" ca="1" si="49"/>
        <v>36</v>
      </c>
      <c r="E465" s="19" t="str">
        <f ca="1">VLOOKUP(D465,[2]Altersklassen!$A$2:$B$93,2)</f>
        <v>AK 1</v>
      </c>
      <c r="F465" s="14" t="s">
        <v>59</v>
      </c>
      <c r="G465" s="4" t="s">
        <v>64</v>
      </c>
      <c r="H465" s="8" t="s">
        <v>29</v>
      </c>
      <c r="I465" s="4" t="s">
        <v>16</v>
      </c>
      <c r="J465" s="21" t="s">
        <v>39</v>
      </c>
      <c r="K465" s="4" t="s">
        <v>64</v>
      </c>
      <c r="L465" s="8" t="s">
        <v>29</v>
      </c>
      <c r="M465" s="4" t="s">
        <v>16</v>
      </c>
      <c r="N465" s="21" t="s">
        <v>56</v>
      </c>
      <c r="O465" s="18">
        <v>43901</v>
      </c>
      <c r="P465" s="41" t="s">
        <v>322</v>
      </c>
      <c r="Q465" s="83"/>
      <c r="R465" s="84"/>
      <c r="S465" s="84"/>
      <c r="T465" s="84"/>
      <c r="U465" s="84"/>
      <c r="V465" s="84"/>
      <c r="W465" s="84"/>
    </row>
    <row r="466" spans="1:25" x14ac:dyDescent="0.2">
      <c r="A466" s="38">
        <v>5694</v>
      </c>
      <c r="B466" s="10" t="s">
        <v>704</v>
      </c>
      <c r="C466" s="14">
        <v>1996</v>
      </c>
      <c r="D466" s="35">
        <f t="shared" ca="1" si="49"/>
        <v>29</v>
      </c>
      <c r="E466" s="19" t="str">
        <f ca="1">VLOOKUP(D466,[2]Altersklassen!$A$2:$B$93,2)</f>
        <v>Allg. Klasse</v>
      </c>
      <c r="F466" s="14" t="s">
        <v>59</v>
      </c>
      <c r="G466" s="2" t="s">
        <v>64</v>
      </c>
      <c r="H466" s="6" t="s">
        <v>29</v>
      </c>
      <c r="I466" s="2" t="s">
        <v>16</v>
      </c>
      <c r="J466" s="21" t="s">
        <v>39</v>
      </c>
      <c r="K466" s="2" t="s">
        <v>64</v>
      </c>
      <c r="L466" s="6" t="s">
        <v>29</v>
      </c>
      <c r="M466" s="2" t="s">
        <v>16</v>
      </c>
      <c r="N466" s="21" t="s">
        <v>56</v>
      </c>
      <c r="O466" s="18">
        <v>45398</v>
      </c>
      <c r="P466" s="50" t="s">
        <v>705</v>
      </c>
      <c r="Q466" s="84"/>
      <c r="R466" s="84"/>
      <c r="S466" s="84"/>
      <c r="T466" s="84"/>
      <c r="U466" s="84"/>
      <c r="V466" s="84"/>
    </row>
    <row r="467" spans="1:25" x14ac:dyDescent="0.2">
      <c r="A467" s="38">
        <v>4883</v>
      </c>
      <c r="B467" s="10" t="s">
        <v>629</v>
      </c>
      <c r="C467" s="14">
        <v>1981</v>
      </c>
      <c r="D467" s="35">
        <f t="shared" ca="1" si="49"/>
        <v>44</v>
      </c>
      <c r="E467" s="19" t="str">
        <f ca="1">VLOOKUP(D467,[2]Altersklassen!$A$2:$B$93,2)</f>
        <v>AK 2</v>
      </c>
      <c r="F467" s="14" t="s">
        <v>59</v>
      </c>
      <c r="G467" s="2" t="s">
        <v>64</v>
      </c>
      <c r="H467" s="6" t="s">
        <v>29</v>
      </c>
      <c r="I467" s="2" t="s">
        <v>16</v>
      </c>
      <c r="J467" s="21" t="s">
        <v>39</v>
      </c>
      <c r="K467" s="2" t="s">
        <v>64</v>
      </c>
      <c r="L467" s="6" t="s">
        <v>29</v>
      </c>
      <c r="M467" s="2" t="s">
        <v>16</v>
      </c>
      <c r="N467" s="21" t="s">
        <v>56</v>
      </c>
      <c r="O467" s="18">
        <v>41954</v>
      </c>
      <c r="P467" s="50" t="s">
        <v>630</v>
      </c>
      <c r="Q467" s="84"/>
      <c r="R467" s="84"/>
      <c r="S467" s="84"/>
      <c r="T467" s="84"/>
      <c r="U467" s="84"/>
      <c r="V467" s="84"/>
    </row>
    <row r="468" spans="1:25" x14ac:dyDescent="0.2">
      <c r="A468" s="38">
        <v>5532</v>
      </c>
      <c r="B468" s="10" t="s">
        <v>359</v>
      </c>
      <c r="C468" s="14">
        <v>2000</v>
      </c>
      <c r="D468" s="35">
        <f t="shared" ca="1" si="49"/>
        <v>25</v>
      </c>
      <c r="E468" s="19" t="str">
        <f ca="1">VLOOKUP(D468,[2]Altersklassen!$A$2:$B$93,2)</f>
        <v>Allg. Klasse</v>
      </c>
      <c r="F468" s="14" t="s">
        <v>59</v>
      </c>
      <c r="G468" s="4" t="s">
        <v>64</v>
      </c>
      <c r="H468" s="8" t="s">
        <v>29</v>
      </c>
      <c r="I468" s="4" t="s">
        <v>16</v>
      </c>
      <c r="J468" s="21" t="s">
        <v>39</v>
      </c>
      <c r="K468" s="4" t="s">
        <v>64</v>
      </c>
      <c r="L468" s="8" t="s">
        <v>29</v>
      </c>
      <c r="M468" s="4" t="s">
        <v>16</v>
      </c>
      <c r="N468" s="21" t="s">
        <v>56</v>
      </c>
      <c r="O468" s="18">
        <v>44763</v>
      </c>
      <c r="P468" s="41" t="s">
        <v>360</v>
      </c>
      <c r="Q468" s="83"/>
      <c r="R468" s="84"/>
      <c r="S468" s="84"/>
      <c r="T468" s="84"/>
      <c r="U468" s="84"/>
      <c r="V468" s="84"/>
      <c r="W468" s="84"/>
    </row>
    <row r="469" spans="1:25" x14ac:dyDescent="0.2">
      <c r="A469" s="38">
        <v>5442</v>
      </c>
      <c r="B469" s="10" t="s">
        <v>130</v>
      </c>
      <c r="C469" s="14">
        <v>1997</v>
      </c>
      <c r="D469" s="35">
        <f t="shared" ca="1" si="49"/>
        <v>28</v>
      </c>
      <c r="E469" s="19" t="str">
        <f ca="1">VLOOKUP(D469,[2]Altersklassen!$A$2:$B$93,2)</f>
        <v>Allg. Klasse</v>
      </c>
      <c r="F469" s="14" t="s">
        <v>59</v>
      </c>
      <c r="G469" s="4" t="s">
        <v>64</v>
      </c>
      <c r="H469" s="6" t="s">
        <v>29</v>
      </c>
      <c r="I469" s="2" t="s">
        <v>16</v>
      </c>
      <c r="J469" s="55" t="s">
        <v>108</v>
      </c>
      <c r="K469" s="26" t="s">
        <v>41</v>
      </c>
      <c r="L469" s="27" t="s">
        <v>32</v>
      </c>
      <c r="M469" s="28" t="s">
        <v>35</v>
      </c>
      <c r="N469" s="57" t="s">
        <v>123</v>
      </c>
      <c r="O469" s="15">
        <v>44431</v>
      </c>
      <c r="P469" s="44" t="s">
        <v>177</v>
      </c>
    </row>
    <row r="470" spans="1:25" x14ac:dyDescent="0.2">
      <c r="A470" s="38">
        <v>4925</v>
      </c>
      <c r="B470" s="10" t="s">
        <v>2</v>
      </c>
      <c r="C470" s="14">
        <v>1994</v>
      </c>
      <c r="D470" s="35">
        <f t="shared" ca="1" si="49"/>
        <v>31</v>
      </c>
      <c r="E470" s="19" t="str">
        <f ca="1">VLOOKUP(D470,[2]Altersklassen!$A$2:$B$93,2)</f>
        <v>AK 0</v>
      </c>
      <c r="F470" s="14" t="s">
        <v>59</v>
      </c>
      <c r="G470" s="4" t="s">
        <v>64</v>
      </c>
      <c r="H470" s="8" t="s">
        <v>29</v>
      </c>
      <c r="I470" s="4" t="s">
        <v>16</v>
      </c>
      <c r="J470" s="21" t="s">
        <v>39</v>
      </c>
      <c r="K470" s="4" t="s">
        <v>64</v>
      </c>
      <c r="L470" s="8" t="s">
        <v>29</v>
      </c>
      <c r="M470" s="4" t="s">
        <v>16</v>
      </c>
      <c r="N470" s="21" t="s">
        <v>56</v>
      </c>
      <c r="O470" s="18">
        <v>42146</v>
      </c>
      <c r="P470" s="41" t="s">
        <v>178</v>
      </c>
      <c r="Q470" s="83"/>
      <c r="R470" s="84"/>
      <c r="S470" s="84"/>
      <c r="T470" s="84"/>
      <c r="U470" s="84"/>
      <c r="V470" s="84"/>
      <c r="W470" s="84"/>
    </row>
    <row r="471" spans="1:25" x14ac:dyDescent="0.2">
      <c r="A471" s="38">
        <v>5037</v>
      </c>
      <c r="B471" s="10" t="s">
        <v>312</v>
      </c>
      <c r="C471" s="14">
        <v>1997</v>
      </c>
      <c r="D471" s="35">
        <f t="shared" ca="1" si="49"/>
        <v>28</v>
      </c>
      <c r="E471" s="19" t="str">
        <f ca="1">VLOOKUP(D471,[2]Altersklassen!$A$2:$B$93,2)</f>
        <v>Allg. Klasse</v>
      </c>
      <c r="F471" s="14" t="s">
        <v>59</v>
      </c>
      <c r="G471" s="4" t="s">
        <v>64</v>
      </c>
      <c r="H471" s="6" t="s">
        <v>29</v>
      </c>
      <c r="I471" s="2" t="s">
        <v>16</v>
      </c>
      <c r="J471" s="55" t="s">
        <v>108</v>
      </c>
      <c r="K471" s="4" t="s">
        <v>64</v>
      </c>
      <c r="L471" s="8" t="s">
        <v>29</v>
      </c>
      <c r="M471" s="2" t="s">
        <v>16</v>
      </c>
      <c r="N471" s="57" t="s">
        <v>36</v>
      </c>
      <c r="O471" s="15">
        <v>42611</v>
      </c>
      <c r="P471" s="49" t="s">
        <v>314</v>
      </c>
    </row>
    <row r="472" spans="1:25" x14ac:dyDescent="0.2">
      <c r="A472" s="38">
        <v>4483</v>
      </c>
      <c r="B472" s="10" t="s">
        <v>100</v>
      </c>
      <c r="C472" s="14">
        <v>1993</v>
      </c>
      <c r="D472" s="35">
        <f t="shared" ca="1" si="49"/>
        <v>32</v>
      </c>
      <c r="E472" s="19" t="str">
        <f ca="1">VLOOKUP(D472,[2]Altersklassen!$A$2:$B$93,2)</f>
        <v>AK 0</v>
      </c>
      <c r="F472" s="14" t="s">
        <v>59</v>
      </c>
      <c r="G472" s="4" t="s">
        <v>64</v>
      </c>
      <c r="H472" s="6" t="s">
        <v>29</v>
      </c>
      <c r="I472" s="4" t="s">
        <v>16</v>
      </c>
      <c r="J472" s="21" t="s">
        <v>39</v>
      </c>
      <c r="K472" s="4" t="s">
        <v>64</v>
      </c>
      <c r="L472" s="8" t="s">
        <v>29</v>
      </c>
      <c r="M472" s="4" t="s">
        <v>16</v>
      </c>
      <c r="N472" s="17" t="s">
        <v>56</v>
      </c>
      <c r="O472" s="15">
        <v>38757</v>
      </c>
      <c r="P472" s="40" t="s">
        <v>179</v>
      </c>
      <c r="Q472" s="19"/>
      <c r="R472" s="19"/>
      <c r="S472" s="83"/>
      <c r="T472" s="83"/>
      <c r="U472" s="84"/>
      <c r="V472" s="84"/>
      <c r="W472" s="84"/>
      <c r="X472" s="84"/>
    </row>
    <row r="473" spans="1:25" x14ac:dyDescent="0.2">
      <c r="A473" s="38">
        <v>3392</v>
      </c>
      <c r="B473" s="10" t="s">
        <v>1159</v>
      </c>
      <c r="C473" s="14">
        <v>1974</v>
      </c>
      <c r="D473" s="35">
        <f t="shared" ref="D473" ca="1" si="52">YEAR(TODAY())-C473</f>
        <v>51</v>
      </c>
      <c r="E473" s="19" t="str">
        <f ca="1">VLOOKUP(D473,[2]Altersklassen!$A$2:$B$93,2)</f>
        <v>AK 4</v>
      </c>
      <c r="F473" s="14" t="s">
        <v>59</v>
      </c>
      <c r="G473" s="2" t="s">
        <v>64</v>
      </c>
      <c r="H473" s="6" t="s">
        <v>29</v>
      </c>
      <c r="I473" s="2" t="s">
        <v>16</v>
      </c>
      <c r="J473" s="21" t="s">
        <v>39</v>
      </c>
      <c r="K473" s="4" t="s">
        <v>64</v>
      </c>
      <c r="L473" s="8" t="s">
        <v>29</v>
      </c>
      <c r="M473" s="2" t="s">
        <v>16</v>
      </c>
      <c r="N473" s="21" t="s">
        <v>56</v>
      </c>
      <c r="O473" s="18">
        <v>32168</v>
      </c>
      <c r="P473" s="40" t="s">
        <v>1160</v>
      </c>
      <c r="Q473" s="83"/>
      <c r="R473" s="84"/>
      <c r="S473" s="84"/>
      <c r="T473" s="84"/>
      <c r="U473" s="84"/>
    </row>
    <row r="474" spans="1:25" x14ac:dyDescent="0.2">
      <c r="A474" s="38">
        <v>5395</v>
      </c>
      <c r="B474" s="10" t="s">
        <v>706</v>
      </c>
      <c r="C474" s="14">
        <v>1995</v>
      </c>
      <c r="D474" s="35">
        <f t="shared" ca="1" si="49"/>
        <v>30</v>
      </c>
      <c r="E474" s="19" t="str">
        <f ca="1">VLOOKUP(D474,[2]Altersklassen!$A$2:$B$93,2)</f>
        <v>AK 0</v>
      </c>
      <c r="F474" s="14" t="s">
        <v>59</v>
      </c>
      <c r="G474" s="2" t="s">
        <v>64</v>
      </c>
      <c r="H474" s="6" t="s">
        <v>29</v>
      </c>
      <c r="I474" s="2" t="s">
        <v>16</v>
      </c>
      <c r="J474" s="21" t="s">
        <v>39</v>
      </c>
      <c r="K474" s="2" t="s">
        <v>64</v>
      </c>
      <c r="L474" s="6" t="s">
        <v>29</v>
      </c>
      <c r="M474" s="2" t="s">
        <v>16</v>
      </c>
      <c r="N474" s="21" t="s">
        <v>56</v>
      </c>
      <c r="O474" s="18">
        <v>44088</v>
      </c>
      <c r="P474" s="50" t="s">
        <v>707</v>
      </c>
      <c r="Q474" s="83"/>
      <c r="R474" s="84"/>
      <c r="S474" s="84"/>
      <c r="T474" s="84"/>
      <c r="U474" s="84"/>
      <c r="V474" s="84"/>
      <c r="W474" s="84"/>
    </row>
    <row r="475" spans="1:25" x14ac:dyDescent="0.2">
      <c r="A475" s="38"/>
      <c r="B475" s="10"/>
      <c r="C475" s="14"/>
      <c r="D475" s="35"/>
      <c r="E475" s="19"/>
      <c r="F475" s="14"/>
      <c r="G475" s="2"/>
      <c r="H475" s="6"/>
      <c r="I475" s="2"/>
      <c r="J475" s="21"/>
      <c r="K475" s="2"/>
      <c r="L475" s="6"/>
      <c r="M475" s="2"/>
      <c r="N475" s="21"/>
      <c r="O475" s="18"/>
      <c r="P475" s="50"/>
      <c r="Q475" s="83"/>
      <c r="R475" s="84"/>
      <c r="S475" s="84"/>
      <c r="T475" s="84"/>
      <c r="U475" s="84"/>
      <c r="V475" s="84"/>
      <c r="W475" s="84"/>
    </row>
    <row r="476" spans="1:25" x14ac:dyDescent="0.2">
      <c r="A476" s="38"/>
      <c r="B476" s="10"/>
      <c r="C476" s="14"/>
      <c r="D476" s="35"/>
      <c r="E476" s="19"/>
      <c r="F476" s="14"/>
      <c r="G476" s="2"/>
      <c r="H476" s="6"/>
      <c r="I476" s="2"/>
      <c r="J476" s="21"/>
      <c r="K476" s="2"/>
      <c r="L476" s="6"/>
      <c r="M476" s="2"/>
      <c r="N476" s="21"/>
      <c r="O476" s="18"/>
      <c r="P476" s="50"/>
      <c r="Q476" s="83"/>
      <c r="R476" s="84"/>
      <c r="S476" s="84"/>
      <c r="T476" s="84"/>
      <c r="U476" s="84"/>
      <c r="V476" s="84"/>
      <c r="W476" s="84"/>
    </row>
    <row r="477" spans="1:25" x14ac:dyDescent="0.2">
      <c r="A477" s="38"/>
      <c r="B477" s="10"/>
      <c r="C477" s="14"/>
      <c r="D477" s="35"/>
      <c r="E477" s="19"/>
      <c r="F477" s="14"/>
      <c r="G477" s="2"/>
      <c r="H477" s="6"/>
      <c r="I477" s="2"/>
      <c r="J477" s="21"/>
      <c r="K477" s="2"/>
      <c r="L477" s="6"/>
      <c r="M477" s="2"/>
      <c r="N477" s="21"/>
      <c r="O477" s="18"/>
      <c r="P477" s="50"/>
      <c r="Q477" s="83"/>
      <c r="R477" s="84"/>
      <c r="S477" s="84"/>
      <c r="T477" s="84"/>
      <c r="U477" s="84"/>
      <c r="V477" s="84"/>
      <c r="W477" s="84"/>
    </row>
    <row r="478" spans="1:25" x14ac:dyDescent="0.2">
      <c r="A478" s="38"/>
      <c r="B478" s="10"/>
      <c r="C478" s="14"/>
      <c r="D478" s="35"/>
      <c r="E478" s="19"/>
      <c r="F478" s="14"/>
      <c r="G478" s="2"/>
      <c r="H478" s="6"/>
      <c r="I478" s="2"/>
      <c r="J478" s="21"/>
      <c r="K478" s="2"/>
      <c r="L478" s="6"/>
      <c r="M478" s="2"/>
      <c r="N478" s="21"/>
      <c r="O478" s="18"/>
      <c r="P478" s="50"/>
      <c r="Q478" s="83"/>
      <c r="R478" s="84"/>
      <c r="S478" s="84"/>
      <c r="T478" s="84"/>
      <c r="U478" s="84"/>
      <c r="V478" s="84"/>
      <c r="W478" s="84"/>
    </row>
    <row r="479" spans="1:25" x14ac:dyDescent="0.2">
      <c r="A479" s="38" t="s">
        <v>574</v>
      </c>
      <c r="B479" s="10" t="s">
        <v>575</v>
      </c>
      <c r="C479" s="14">
        <v>2012</v>
      </c>
      <c r="D479" s="35">
        <f t="shared" ca="1" si="49"/>
        <v>13</v>
      </c>
      <c r="E479" s="19" t="str">
        <f ca="1">VLOOKUP(D479,[2]Altersklassen!$A$2:$B$93,2)</f>
        <v>U13 (Schüler A)</v>
      </c>
      <c r="F479" s="14" t="s">
        <v>59</v>
      </c>
      <c r="G479" s="2" t="s">
        <v>84</v>
      </c>
      <c r="H479" s="8" t="s">
        <v>85</v>
      </c>
      <c r="I479" s="4" t="s">
        <v>35</v>
      </c>
      <c r="J479" s="21" t="s">
        <v>39</v>
      </c>
      <c r="K479" s="2" t="s">
        <v>84</v>
      </c>
      <c r="L479" s="8" t="s">
        <v>85</v>
      </c>
      <c r="M479" s="4" t="s">
        <v>35</v>
      </c>
      <c r="N479" s="17" t="s">
        <v>56</v>
      </c>
      <c r="O479" s="15">
        <v>45218</v>
      </c>
      <c r="P479" s="40" t="s">
        <v>576</v>
      </c>
      <c r="Q479" s="19"/>
      <c r="R479" s="19"/>
      <c r="S479" s="19"/>
      <c r="T479" s="19"/>
      <c r="U479" s="83"/>
      <c r="V479" s="84"/>
      <c r="W479" s="84"/>
      <c r="X479" s="84"/>
      <c r="Y479" s="84"/>
    </row>
    <row r="480" spans="1:25" s="85" customFormat="1" x14ac:dyDescent="0.2">
      <c r="A480" s="39" t="s">
        <v>577</v>
      </c>
      <c r="B480" s="33" t="s">
        <v>578</v>
      </c>
      <c r="C480" s="22">
        <v>2013</v>
      </c>
      <c r="D480" s="35">
        <f t="shared" ca="1" si="49"/>
        <v>12</v>
      </c>
      <c r="E480" s="19" t="str">
        <f ca="1">VLOOKUP(D480,[2]Altersklassen!$A$2:$B$93,2)</f>
        <v>U13 (Schüler A)</v>
      </c>
      <c r="F480" s="22" t="s">
        <v>16</v>
      </c>
      <c r="G480" s="13" t="s">
        <v>84</v>
      </c>
      <c r="H480" s="34" t="s">
        <v>85</v>
      </c>
      <c r="I480" s="11" t="s">
        <v>35</v>
      </c>
      <c r="J480" s="62" t="s">
        <v>39</v>
      </c>
      <c r="K480" s="13" t="s">
        <v>84</v>
      </c>
      <c r="L480" s="34" t="s">
        <v>85</v>
      </c>
      <c r="M480" s="11" t="s">
        <v>35</v>
      </c>
      <c r="N480" s="30" t="s">
        <v>56</v>
      </c>
      <c r="O480" s="53">
        <v>45218</v>
      </c>
      <c r="P480" s="46" t="s">
        <v>576</v>
      </c>
      <c r="Q480" s="113"/>
      <c r="R480" s="113"/>
      <c r="S480" s="113"/>
      <c r="T480" s="113"/>
      <c r="U480" s="87"/>
      <c r="V480" s="88"/>
      <c r="W480" s="88"/>
      <c r="X480" s="88"/>
      <c r="Y480" s="88"/>
    </row>
    <row r="481" spans="1:25" s="82" customFormat="1" x14ac:dyDescent="0.2">
      <c r="A481" s="36" t="s">
        <v>1188</v>
      </c>
      <c r="B481" s="37" t="s">
        <v>1189</v>
      </c>
      <c r="C481" s="16">
        <v>2016</v>
      </c>
      <c r="D481" s="35">
        <f t="shared" ref="D481" ca="1" si="53">YEAR(TODAY())-C481</f>
        <v>9</v>
      </c>
      <c r="E481" s="19" t="str">
        <f ca="1">VLOOKUP(D481,[2]Altersklassen!$A$2:$B$93,2)</f>
        <v>U9 (Schüler C)</v>
      </c>
      <c r="F481" s="16" t="s">
        <v>16</v>
      </c>
      <c r="G481" s="7" t="s">
        <v>41</v>
      </c>
      <c r="H481" s="9" t="s">
        <v>32</v>
      </c>
      <c r="I481" s="7" t="s">
        <v>35</v>
      </c>
      <c r="J481" s="56" t="s">
        <v>39</v>
      </c>
      <c r="K481" s="7" t="s">
        <v>41</v>
      </c>
      <c r="L481" s="9" t="s">
        <v>32</v>
      </c>
      <c r="M481" s="7" t="s">
        <v>35</v>
      </c>
      <c r="N481" s="20" t="s">
        <v>56</v>
      </c>
      <c r="O481" s="51">
        <v>45734</v>
      </c>
      <c r="P481" s="42" t="s">
        <v>1190</v>
      </c>
    </row>
    <row r="482" spans="1:25" x14ac:dyDescent="0.2">
      <c r="A482" s="38" t="s">
        <v>1145</v>
      </c>
      <c r="B482" s="10" t="s">
        <v>1146</v>
      </c>
      <c r="C482" s="14">
        <v>2016</v>
      </c>
      <c r="D482" s="35">
        <f t="shared" ref="D482:D483" ca="1" si="54">YEAR(TODAY())-C482</f>
        <v>9</v>
      </c>
      <c r="E482" s="19" t="str">
        <f ca="1">VLOOKUP(D482,[2]Altersklassen!$A$2:$B$93,2)</f>
        <v>U9 (Schüler C)</v>
      </c>
      <c r="F482" s="14" t="s">
        <v>59</v>
      </c>
      <c r="G482" s="2" t="s">
        <v>102</v>
      </c>
      <c r="H482" s="8" t="s">
        <v>103</v>
      </c>
      <c r="I482" s="4" t="s">
        <v>35</v>
      </c>
      <c r="J482" s="17" t="s">
        <v>39</v>
      </c>
      <c r="K482" s="2" t="s">
        <v>102</v>
      </c>
      <c r="L482" s="8" t="s">
        <v>103</v>
      </c>
      <c r="M482" s="4" t="s">
        <v>35</v>
      </c>
      <c r="N482" s="17" t="s">
        <v>56</v>
      </c>
      <c r="O482" s="18">
        <v>45721</v>
      </c>
      <c r="P482" s="40" t="s">
        <v>1135</v>
      </c>
      <c r="Q482" s="83"/>
      <c r="R482" s="84"/>
      <c r="S482" s="84"/>
      <c r="T482" s="84"/>
      <c r="U482" s="84"/>
    </row>
    <row r="483" spans="1:25" x14ac:dyDescent="0.2">
      <c r="A483" s="38" t="s">
        <v>579</v>
      </c>
      <c r="B483" s="10" t="s">
        <v>580</v>
      </c>
      <c r="C483" s="14">
        <v>2013</v>
      </c>
      <c r="D483" s="35">
        <f t="shared" ca="1" si="54"/>
        <v>12</v>
      </c>
      <c r="E483" s="19" t="str">
        <f ca="1">VLOOKUP(D483,[2]Altersklassen!$A$2:$B$93,2)</f>
        <v>U13 (Schüler A)</v>
      </c>
      <c r="F483" s="14" t="s">
        <v>59</v>
      </c>
      <c r="G483" s="4" t="s">
        <v>95</v>
      </c>
      <c r="H483" s="6" t="s">
        <v>96</v>
      </c>
      <c r="I483" s="4" t="s">
        <v>35</v>
      </c>
      <c r="J483" s="21" t="s">
        <v>39</v>
      </c>
      <c r="K483" s="4" t="s">
        <v>95</v>
      </c>
      <c r="L483" s="6" t="s">
        <v>96</v>
      </c>
      <c r="M483" s="4" t="s">
        <v>35</v>
      </c>
      <c r="N483" s="17" t="s">
        <v>56</v>
      </c>
      <c r="O483" s="15">
        <v>45224</v>
      </c>
      <c r="P483" s="40" t="s">
        <v>581</v>
      </c>
      <c r="Q483" s="19"/>
      <c r="R483" s="19"/>
      <c r="S483" s="19"/>
      <c r="T483" s="19"/>
      <c r="U483" s="83"/>
      <c r="V483" s="84"/>
      <c r="W483" s="84"/>
      <c r="X483" s="84"/>
      <c r="Y483" s="84"/>
    </row>
    <row r="484" spans="1:25" x14ac:dyDescent="0.2">
      <c r="A484" s="38" t="s">
        <v>1118</v>
      </c>
      <c r="B484" s="10" t="s">
        <v>1119</v>
      </c>
      <c r="C484" s="14">
        <v>2014</v>
      </c>
      <c r="D484" s="35">
        <f t="shared" ref="D484:D501" ca="1" si="55">YEAR(TODAY())-C484</f>
        <v>11</v>
      </c>
      <c r="E484" s="19" t="str">
        <f ca="1">VLOOKUP(D484,[2]Altersklassen!$A$2:$B$93,2)</f>
        <v>U11 (Schüler B)</v>
      </c>
      <c r="F484" s="14" t="s">
        <v>59</v>
      </c>
      <c r="G484" s="4" t="s">
        <v>95</v>
      </c>
      <c r="H484" s="6" t="s">
        <v>96</v>
      </c>
      <c r="I484" s="4" t="s">
        <v>35</v>
      </c>
      <c r="J484" s="21" t="s">
        <v>39</v>
      </c>
      <c r="K484" s="4" t="s">
        <v>95</v>
      </c>
      <c r="L484" s="6" t="s">
        <v>96</v>
      </c>
      <c r="M484" s="4" t="s">
        <v>35</v>
      </c>
      <c r="N484" s="17" t="s">
        <v>56</v>
      </c>
      <c r="O484" s="15">
        <v>45717</v>
      </c>
      <c r="P484" s="40" t="s">
        <v>1120</v>
      </c>
      <c r="Q484" s="19"/>
      <c r="R484" s="19"/>
      <c r="S484" s="19"/>
      <c r="T484" s="19"/>
      <c r="U484" s="83"/>
      <c r="V484" s="84"/>
      <c r="W484" s="84"/>
      <c r="X484" s="84"/>
      <c r="Y484" s="84"/>
    </row>
    <row r="485" spans="1:25" x14ac:dyDescent="0.2">
      <c r="A485" s="38" t="s">
        <v>1197</v>
      </c>
      <c r="B485" s="10" t="s">
        <v>1198</v>
      </c>
      <c r="C485" s="14">
        <v>2012</v>
      </c>
      <c r="D485" s="35">
        <f t="shared" ca="1" si="55"/>
        <v>13</v>
      </c>
      <c r="E485" s="19" t="str">
        <f ca="1">VLOOKUP(D485,[2]Altersklassen!$A$2:$B$93,2)</f>
        <v>U13 (Schüler A)</v>
      </c>
      <c r="F485" s="14" t="s">
        <v>59</v>
      </c>
      <c r="G485" s="4" t="s">
        <v>81</v>
      </c>
      <c r="H485" s="8" t="s">
        <v>82</v>
      </c>
      <c r="I485" s="4" t="s">
        <v>35</v>
      </c>
      <c r="J485" s="17" t="s">
        <v>39</v>
      </c>
      <c r="K485" s="4" t="s">
        <v>81</v>
      </c>
      <c r="L485" s="8" t="s">
        <v>82</v>
      </c>
      <c r="M485" s="4" t="s">
        <v>35</v>
      </c>
      <c r="N485" s="17" t="s">
        <v>56</v>
      </c>
      <c r="O485" s="15">
        <v>45743</v>
      </c>
      <c r="P485" s="40" t="s">
        <v>1199</v>
      </c>
      <c r="Q485" s="83"/>
      <c r="R485" s="84"/>
      <c r="S485" s="84"/>
      <c r="T485" s="84"/>
      <c r="U485" s="84"/>
    </row>
    <row r="486" spans="1:25" s="85" customFormat="1" x14ac:dyDescent="0.2">
      <c r="A486" s="39" t="s">
        <v>545</v>
      </c>
      <c r="B486" s="33" t="s">
        <v>546</v>
      </c>
      <c r="C486" s="22">
        <v>2014</v>
      </c>
      <c r="D486" s="35">
        <f t="shared" ca="1" si="55"/>
        <v>11</v>
      </c>
      <c r="E486" s="19" t="str">
        <f ca="1">VLOOKUP(D486,[2]Altersklassen!$A$2:$B$93,2)</f>
        <v>U11 (Schüler B)</v>
      </c>
      <c r="F486" s="22" t="s">
        <v>16</v>
      </c>
      <c r="G486" s="11" t="s">
        <v>62</v>
      </c>
      <c r="H486" s="12" t="s">
        <v>0</v>
      </c>
      <c r="I486" s="11" t="s">
        <v>35</v>
      </c>
      <c r="J486" s="62" t="s">
        <v>39</v>
      </c>
      <c r="K486" s="11" t="s">
        <v>62</v>
      </c>
      <c r="L486" s="12" t="s">
        <v>0</v>
      </c>
      <c r="M486" s="11" t="s">
        <v>35</v>
      </c>
      <c r="N486" s="30" t="s">
        <v>56</v>
      </c>
      <c r="O486" s="53">
        <v>45060</v>
      </c>
      <c r="P486" s="46" t="s">
        <v>547</v>
      </c>
      <c r="Q486" s="113"/>
      <c r="R486" s="113"/>
      <c r="S486" s="113"/>
      <c r="T486" s="113"/>
      <c r="U486" s="87"/>
      <c r="V486" s="88"/>
      <c r="W486" s="88"/>
      <c r="X486" s="88"/>
      <c r="Y486" s="88"/>
    </row>
    <row r="487" spans="1:25" s="82" customFormat="1" x14ac:dyDescent="0.2">
      <c r="A487" s="36" t="s">
        <v>131</v>
      </c>
      <c r="B487" s="37" t="s">
        <v>132</v>
      </c>
      <c r="C487" s="16">
        <v>2012</v>
      </c>
      <c r="D487" s="35">
        <f t="shared" ca="1" si="55"/>
        <v>13</v>
      </c>
      <c r="E487" s="19" t="str">
        <f ca="1">VLOOKUP(D487,[2]Altersklassen!$A$2:$B$93,2)</f>
        <v>U13 (Schüler A)</v>
      </c>
      <c r="F487" s="16" t="s">
        <v>16</v>
      </c>
      <c r="G487" s="7" t="s">
        <v>41</v>
      </c>
      <c r="H487" s="9" t="s">
        <v>32</v>
      </c>
      <c r="I487" s="7" t="s">
        <v>35</v>
      </c>
      <c r="J487" s="56" t="s">
        <v>39</v>
      </c>
      <c r="K487" s="7" t="s">
        <v>41</v>
      </c>
      <c r="L487" s="9" t="s">
        <v>32</v>
      </c>
      <c r="M487" s="7" t="s">
        <v>35</v>
      </c>
      <c r="N487" s="20" t="s">
        <v>56</v>
      </c>
      <c r="O487" s="51">
        <v>44438</v>
      </c>
      <c r="P487" s="42" t="s">
        <v>180</v>
      </c>
    </row>
    <row r="488" spans="1:25" s="82" customFormat="1" x14ac:dyDescent="0.2">
      <c r="A488" s="36" t="s">
        <v>133</v>
      </c>
      <c r="B488" s="37" t="s">
        <v>134</v>
      </c>
      <c r="C488" s="16">
        <v>2013</v>
      </c>
      <c r="D488" s="35">
        <f t="shared" ca="1" si="55"/>
        <v>12</v>
      </c>
      <c r="E488" s="19" t="str">
        <f ca="1">VLOOKUP(D488,[2]Altersklassen!$A$2:$B$93,2)</f>
        <v>U13 (Schüler A)</v>
      </c>
      <c r="F488" s="16" t="s">
        <v>16</v>
      </c>
      <c r="G488" s="7" t="s">
        <v>41</v>
      </c>
      <c r="H488" s="9" t="s">
        <v>32</v>
      </c>
      <c r="I488" s="7" t="s">
        <v>35</v>
      </c>
      <c r="J488" s="56" t="s">
        <v>39</v>
      </c>
      <c r="K488" s="7" t="s">
        <v>41</v>
      </c>
      <c r="L488" s="9" t="s">
        <v>32</v>
      </c>
      <c r="M488" s="7" t="s">
        <v>35</v>
      </c>
      <c r="N488" s="20" t="s">
        <v>56</v>
      </c>
      <c r="O488" s="51">
        <v>44438</v>
      </c>
      <c r="P488" s="42" t="s">
        <v>180</v>
      </c>
    </row>
    <row r="489" spans="1:25" x14ac:dyDescent="0.2">
      <c r="A489" s="38" t="s">
        <v>761</v>
      </c>
      <c r="B489" s="10" t="s">
        <v>762</v>
      </c>
      <c r="C489" s="14">
        <v>2016</v>
      </c>
      <c r="D489" s="35">
        <f t="shared" ca="1" si="55"/>
        <v>9</v>
      </c>
      <c r="E489" s="19" t="str">
        <f ca="1">VLOOKUP(D489,[2]Altersklassen!$A$2:$B$93,2)</f>
        <v>U9 (Schüler C)</v>
      </c>
      <c r="F489" s="14" t="s">
        <v>59</v>
      </c>
      <c r="G489" s="2" t="s">
        <v>763</v>
      </c>
      <c r="H489" s="8" t="s">
        <v>764</v>
      </c>
      <c r="I489" s="4" t="s">
        <v>35</v>
      </c>
      <c r="J489" s="21" t="s">
        <v>39</v>
      </c>
      <c r="K489" s="2" t="s">
        <v>763</v>
      </c>
      <c r="L489" s="8" t="s">
        <v>764</v>
      </c>
      <c r="M489" s="4" t="s">
        <v>35</v>
      </c>
      <c r="N489" s="17" t="s">
        <v>56</v>
      </c>
      <c r="O489" s="15">
        <v>45578</v>
      </c>
      <c r="P489" s="40" t="s">
        <v>765</v>
      </c>
      <c r="Q489" s="19"/>
      <c r="R489" s="19"/>
      <c r="S489" s="19"/>
      <c r="T489" s="19"/>
      <c r="U489" s="83"/>
      <c r="V489" s="84"/>
      <c r="W489" s="84"/>
      <c r="X489" s="84"/>
      <c r="Y489" s="84"/>
    </row>
    <row r="490" spans="1:25" s="82" customFormat="1" x14ac:dyDescent="0.2">
      <c r="A490" s="36" t="s">
        <v>118</v>
      </c>
      <c r="B490" s="37" t="s">
        <v>119</v>
      </c>
      <c r="C490" s="16">
        <v>2013</v>
      </c>
      <c r="D490" s="35">
        <f t="shared" ca="1" si="55"/>
        <v>12</v>
      </c>
      <c r="E490" s="19" t="str">
        <f ca="1">VLOOKUP(D490,[2]Altersklassen!$A$2:$B$93,2)</f>
        <v>U13 (Schüler A)</v>
      </c>
      <c r="F490" s="16" t="s">
        <v>16</v>
      </c>
      <c r="G490" s="7" t="s">
        <v>41</v>
      </c>
      <c r="H490" s="9" t="s">
        <v>32</v>
      </c>
      <c r="I490" s="7" t="s">
        <v>35</v>
      </c>
      <c r="J490" s="56" t="s">
        <v>39</v>
      </c>
      <c r="K490" s="7" t="s">
        <v>41</v>
      </c>
      <c r="L490" s="9" t="s">
        <v>32</v>
      </c>
      <c r="M490" s="7" t="s">
        <v>35</v>
      </c>
      <c r="N490" s="20" t="s">
        <v>56</v>
      </c>
      <c r="O490" s="51">
        <v>44341</v>
      </c>
      <c r="P490" s="42" t="s">
        <v>181</v>
      </c>
    </row>
    <row r="491" spans="1:25" x14ac:dyDescent="0.2">
      <c r="A491" s="38" t="s">
        <v>566</v>
      </c>
      <c r="B491" s="10" t="s">
        <v>567</v>
      </c>
      <c r="C491" s="14">
        <v>2015</v>
      </c>
      <c r="D491" s="35">
        <f t="shared" ca="1" si="55"/>
        <v>10</v>
      </c>
      <c r="E491" s="19" t="str">
        <f ca="1">VLOOKUP(D491,[2]Altersklassen!$A$2:$B$93,2)</f>
        <v>U11 (Schüler B)</v>
      </c>
      <c r="F491" s="14" t="s">
        <v>59</v>
      </c>
      <c r="G491" s="4" t="s">
        <v>41</v>
      </c>
      <c r="H491" s="6" t="s">
        <v>32</v>
      </c>
      <c r="I491" s="4" t="s">
        <v>35</v>
      </c>
      <c r="J491" s="17" t="s">
        <v>39</v>
      </c>
      <c r="K491" s="4" t="s">
        <v>41</v>
      </c>
      <c r="L491" s="6" t="s">
        <v>32</v>
      </c>
      <c r="M491" s="4" t="s">
        <v>35</v>
      </c>
      <c r="N491" s="17" t="s">
        <v>56</v>
      </c>
      <c r="O491" s="15">
        <v>45194</v>
      </c>
      <c r="P491" s="49" t="s">
        <v>568</v>
      </c>
    </row>
    <row r="492" spans="1:25" x14ac:dyDescent="0.2">
      <c r="A492" s="38" t="s">
        <v>780</v>
      </c>
      <c r="B492" s="10" t="s">
        <v>781</v>
      </c>
      <c r="C492" s="14">
        <v>2014</v>
      </c>
      <c r="D492" s="35">
        <f t="shared" ca="1" si="55"/>
        <v>11</v>
      </c>
      <c r="E492" s="19" t="str">
        <f ca="1">VLOOKUP(D492,[2]Altersklassen!$A$2:$B$93,2)</f>
        <v>U11 (Schüler B)</v>
      </c>
      <c r="F492" s="14" t="s">
        <v>59</v>
      </c>
      <c r="G492" s="2" t="s">
        <v>67</v>
      </c>
      <c r="H492" s="8" t="s">
        <v>68</v>
      </c>
      <c r="I492" s="4" t="s">
        <v>35</v>
      </c>
      <c r="J492" s="17" t="s">
        <v>39</v>
      </c>
      <c r="K492" s="2" t="s">
        <v>67</v>
      </c>
      <c r="L492" s="8" t="s">
        <v>68</v>
      </c>
      <c r="M492" s="2" t="s">
        <v>35</v>
      </c>
      <c r="N492" s="17" t="s">
        <v>56</v>
      </c>
      <c r="O492" s="18">
        <v>45609</v>
      </c>
      <c r="P492" s="40" t="s">
        <v>782</v>
      </c>
      <c r="Q492" s="19"/>
      <c r="R492" s="19"/>
      <c r="S492" s="83"/>
      <c r="T492" s="84"/>
      <c r="U492" s="84"/>
      <c r="V492" s="84"/>
      <c r="W492" s="84"/>
    </row>
    <row r="493" spans="1:25" x14ac:dyDescent="0.2">
      <c r="A493" s="38" t="s">
        <v>559</v>
      </c>
      <c r="B493" s="10" t="s">
        <v>560</v>
      </c>
      <c r="C493" s="14">
        <v>2013</v>
      </c>
      <c r="D493" s="35">
        <f t="shared" ca="1" si="55"/>
        <v>12</v>
      </c>
      <c r="E493" s="19" t="str">
        <f ca="1">VLOOKUP(D493,[2]Altersklassen!$A$2:$B$93,2)</f>
        <v>U13 (Schüler A)</v>
      </c>
      <c r="F493" s="14" t="s">
        <v>59</v>
      </c>
      <c r="G493" s="4" t="s">
        <v>81</v>
      </c>
      <c r="H493" s="8" t="s">
        <v>82</v>
      </c>
      <c r="I493" s="4" t="s">
        <v>35</v>
      </c>
      <c r="J493" s="17" t="s">
        <v>39</v>
      </c>
      <c r="K493" s="4" t="s">
        <v>81</v>
      </c>
      <c r="L493" s="8" t="s">
        <v>82</v>
      </c>
      <c r="M493" s="4" t="s">
        <v>35</v>
      </c>
      <c r="N493" s="17" t="s">
        <v>56</v>
      </c>
      <c r="O493" s="15">
        <v>45184</v>
      </c>
      <c r="P493" s="40" t="s">
        <v>561</v>
      </c>
      <c r="Q493" s="83"/>
      <c r="R493" s="84"/>
      <c r="S493" s="84"/>
      <c r="T493" s="84"/>
      <c r="U493" s="84"/>
    </row>
    <row r="494" spans="1:25" x14ac:dyDescent="0.2">
      <c r="A494" s="38" t="s">
        <v>766</v>
      </c>
      <c r="B494" s="10" t="s">
        <v>767</v>
      </c>
      <c r="C494" s="14">
        <v>2016</v>
      </c>
      <c r="D494" s="35">
        <f t="shared" ca="1" si="55"/>
        <v>9</v>
      </c>
      <c r="E494" s="19" t="str">
        <f ca="1">VLOOKUP(D494,[2]Altersklassen!$A$2:$B$93,2)</f>
        <v>U9 (Schüler C)</v>
      </c>
      <c r="F494" s="14" t="s">
        <v>59</v>
      </c>
      <c r="G494" s="2" t="s">
        <v>763</v>
      </c>
      <c r="H494" s="8" t="s">
        <v>764</v>
      </c>
      <c r="I494" s="4" t="s">
        <v>35</v>
      </c>
      <c r="J494" s="21" t="s">
        <v>39</v>
      </c>
      <c r="K494" s="2" t="s">
        <v>763</v>
      </c>
      <c r="L494" s="8" t="s">
        <v>764</v>
      </c>
      <c r="M494" s="4" t="s">
        <v>35</v>
      </c>
      <c r="N494" s="17" t="s">
        <v>56</v>
      </c>
      <c r="O494" s="15">
        <v>45578</v>
      </c>
      <c r="P494" s="40" t="s">
        <v>765</v>
      </c>
      <c r="Q494" s="19"/>
      <c r="R494" s="19"/>
      <c r="S494" s="19"/>
      <c r="T494" s="19"/>
      <c r="U494" s="83"/>
      <c r="V494" s="84"/>
      <c r="W494" s="84"/>
      <c r="X494" s="84"/>
      <c r="Y494" s="84"/>
    </row>
    <row r="495" spans="1:25" x14ac:dyDescent="0.2">
      <c r="A495" s="38" t="s">
        <v>124</v>
      </c>
      <c r="B495" s="10" t="s">
        <v>125</v>
      </c>
      <c r="C495" s="14">
        <v>2013</v>
      </c>
      <c r="D495" s="35">
        <f t="shared" ca="1" si="55"/>
        <v>12</v>
      </c>
      <c r="E495" s="19" t="str">
        <f ca="1">VLOOKUP(D495,[2]Altersklassen!$A$2:$B$93,2)</f>
        <v>U13 (Schüler A)</v>
      </c>
      <c r="F495" s="14" t="s">
        <v>59</v>
      </c>
      <c r="G495" s="4" t="s">
        <v>81</v>
      </c>
      <c r="H495" s="8" t="s">
        <v>82</v>
      </c>
      <c r="I495" s="4" t="s">
        <v>35</v>
      </c>
      <c r="J495" s="17" t="s">
        <v>39</v>
      </c>
      <c r="K495" s="4" t="s">
        <v>81</v>
      </c>
      <c r="L495" s="8" t="s">
        <v>82</v>
      </c>
      <c r="M495" s="4" t="s">
        <v>35</v>
      </c>
      <c r="N495" s="17" t="s">
        <v>56</v>
      </c>
      <c r="O495" s="15">
        <v>44427</v>
      </c>
      <c r="P495" s="40" t="s">
        <v>182</v>
      </c>
      <c r="Q495" s="83"/>
      <c r="R495" s="84"/>
      <c r="S495" s="84"/>
      <c r="T495" s="84"/>
      <c r="U495" s="84"/>
    </row>
    <row r="496" spans="1:25" x14ac:dyDescent="0.2">
      <c r="A496" s="38" t="s">
        <v>1121</v>
      </c>
      <c r="B496" s="10" t="s">
        <v>1122</v>
      </c>
      <c r="C496" s="14">
        <v>2012</v>
      </c>
      <c r="D496" s="35">
        <f t="shared" ca="1" si="55"/>
        <v>13</v>
      </c>
      <c r="E496" s="19" t="str">
        <f ca="1">VLOOKUP(D496,[2]Altersklassen!$A$2:$B$93,2)</f>
        <v>U13 (Schüler A)</v>
      </c>
      <c r="F496" s="14" t="s">
        <v>59</v>
      </c>
      <c r="G496" s="4" t="s">
        <v>95</v>
      </c>
      <c r="H496" s="6" t="s">
        <v>96</v>
      </c>
      <c r="I496" s="4" t="s">
        <v>35</v>
      </c>
      <c r="J496" s="21" t="s">
        <v>39</v>
      </c>
      <c r="K496" s="4" t="s">
        <v>95</v>
      </c>
      <c r="L496" s="6" t="s">
        <v>96</v>
      </c>
      <c r="M496" s="4" t="s">
        <v>35</v>
      </c>
      <c r="N496" s="17" t="s">
        <v>56</v>
      </c>
      <c r="O496" s="15">
        <v>45717</v>
      </c>
      <c r="P496" s="40" t="s">
        <v>1120</v>
      </c>
      <c r="Q496" s="19"/>
      <c r="R496" s="19"/>
      <c r="S496" s="19"/>
      <c r="T496" s="19"/>
      <c r="U496" s="83"/>
      <c r="V496" s="84"/>
      <c r="W496" s="84"/>
      <c r="X496" s="84"/>
      <c r="Y496" s="84"/>
    </row>
    <row r="497" spans="1:25" x14ac:dyDescent="0.2">
      <c r="A497" s="38" t="s">
        <v>582</v>
      </c>
      <c r="B497" s="10" t="s">
        <v>583</v>
      </c>
      <c r="C497" s="14">
        <v>2013</v>
      </c>
      <c r="D497" s="35">
        <f t="shared" ca="1" si="55"/>
        <v>12</v>
      </c>
      <c r="E497" s="19" t="str">
        <f ca="1">VLOOKUP(D497,[2]Altersklassen!$A$2:$B$93,2)</f>
        <v>U13 (Schüler A)</v>
      </c>
      <c r="F497" s="14" t="s">
        <v>59</v>
      </c>
      <c r="G497" s="4" t="s">
        <v>95</v>
      </c>
      <c r="H497" s="6" t="s">
        <v>96</v>
      </c>
      <c r="I497" s="4" t="s">
        <v>35</v>
      </c>
      <c r="J497" s="21" t="s">
        <v>39</v>
      </c>
      <c r="K497" s="4" t="s">
        <v>95</v>
      </c>
      <c r="L497" s="6" t="s">
        <v>96</v>
      </c>
      <c r="M497" s="4" t="s">
        <v>35</v>
      </c>
      <c r="N497" s="17" t="s">
        <v>56</v>
      </c>
      <c r="O497" s="15">
        <v>45224</v>
      </c>
      <c r="P497" s="40" t="s">
        <v>581</v>
      </c>
      <c r="Q497" s="19"/>
      <c r="R497" s="19"/>
      <c r="S497" s="19"/>
      <c r="T497" s="19"/>
      <c r="U497" s="83"/>
      <c r="V497" s="84"/>
      <c r="W497" s="84"/>
      <c r="X497" s="84"/>
      <c r="Y497" s="84"/>
    </row>
    <row r="498" spans="1:25" x14ac:dyDescent="0.2">
      <c r="A498" s="38" t="s">
        <v>388</v>
      </c>
      <c r="B498" s="10" t="s">
        <v>389</v>
      </c>
      <c r="C498" s="14">
        <v>2012</v>
      </c>
      <c r="D498" s="35">
        <f t="shared" ca="1" si="55"/>
        <v>13</v>
      </c>
      <c r="E498" s="19" t="str">
        <f ca="1">VLOOKUP(D498,[2]Altersklassen!$A$2:$B$93,2)</f>
        <v>U13 (Schüler A)</v>
      </c>
      <c r="F498" s="14" t="s">
        <v>59</v>
      </c>
      <c r="G498" s="4" t="s">
        <v>54</v>
      </c>
      <c r="H498" s="6" t="s">
        <v>44</v>
      </c>
      <c r="I498" s="4" t="s">
        <v>35</v>
      </c>
      <c r="J498" s="17" t="s">
        <v>39</v>
      </c>
      <c r="K498" s="4" t="s">
        <v>54</v>
      </c>
      <c r="L498" s="6" t="s">
        <v>44</v>
      </c>
      <c r="M498" s="4" t="s">
        <v>35</v>
      </c>
      <c r="N498" s="17" t="s">
        <v>56</v>
      </c>
      <c r="O498" s="15">
        <v>44942</v>
      </c>
      <c r="P498" s="40" t="s">
        <v>390</v>
      </c>
      <c r="Q498" s="19"/>
      <c r="R498" s="19"/>
      <c r="S498" s="19"/>
      <c r="T498" s="19"/>
      <c r="U498" s="83"/>
      <c r="V498" s="84"/>
      <c r="W498" s="84"/>
      <c r="X498" s="84"/>
      <c r="Y498" s="84"/>
    </row>
    <row r="499" spans="1:25" x14ac:dyDescent="0.2">
      <c r="A499" s="38" t="s">
        <v>525</v>
      </c>
      <c r="B499" s="10" t="s">
        <v>526</v>
      </c>
      <c r="C499" s="14">
        <v>2015</v>
      </c>
      <c r="D499" s="35">
        <f t="shared" ca="1" si="55"/>
        <v>10</v>
      </c>
      <c r="E499" s="19" t="str">
        <f ca="1">VLOOKUP(D499,[2]Altersklassen!$A$2:$B$93,2)</f>
        <v>U11 (Schüler B)</v>
      </c>
      <c r="F499" s="14" t="s">
        <v>59</v>
      </c>
      <c r="G499" s="4" t="s">
        <v>41</v>
      </c>
      <c r="H499" s="6" t="s">
        <v>32</v>
      </c>
      <c r="I499" s="4" t="s">
        <v>35</v>
      </c>
      <c r="J499" s="61" t="s">
        <v>108</v>
      </c>
      <c r="K499" s="4" t="s">
        <v>41</v>
      </c>
      <c r="L499" s="6" t="s">
        <v>32</v>
      </c>
      <c r="M499" s="4" t="s">
        <v>35</v>
      </c>
      <c r="N499" s="61" t="s">
        <v>527</v>
      </c>
      <c r="O499" s="15">
        <v>44993</v>
      </c>
      <c r="P499" s="49" t="s">
        <v>528</v>
      </c>
    </row>
    <row r="500" spans="1:25" s="85" customFormat="1" x14ac:dyDescent="0.2">
      <c r="A500" s="39" t="s">
        <v>529</v>
      </c>
      <c r="B500" s="33" t="s">
        <v>530</v>
      </c>
      <c r="C500" s="22">
        <v>2013</v>
      </c>
      <c r="D500" s="35">
        <f t="shared" ca="1" si="55"/>
        <v>12</v>
      </c>
      <c r="E500" s="19" t="str">
        <f ca="1">VLOOKUP(D500,[2]Altersklassen!$A$2:$B$93,2)</f>
        <v>U13 (Schüler A)</v>
      </c>
      <c r="F500" s="22" t="s">
        <v>16</v>
      </c>
      <c r="G500" s="11" t="s">
        <v>41</v>
      </c>
      <c r="H500" s="12" t="s">
        <v>32</v>
      </c>
      <c r="I500" s="11" t="s">
        <v>35</v>
      </c>
      <c r="J500" s="61" t="s">
        <v>108</v>
      </c>
      <c r="K500" s="11" t="s">
        <v>41</v>
      </c>
      <c r="L500" s="12" t="s">
        <v>32</v>
      </c>
      <c r="M500" s="11" t="s">
        <v>35</v>
      </c>
      <c r="N500" s="61" t="s">
        <v>527</v>
      </c>
      <c r="O500" s="53">
        <v>44993</v>
      </c>
      <c r="P500" s="63" t="s">
        <v>528</v>
      </c>
    </row>
    <row r="501" spans="1:25" x14ac:dyDescent="0.2">
      <c r="A501" s="38" t="s">
        <v>748</v>
      </c>
      <c r="B501" s="10" t="s">
        <v>749</v>
      </c>
      <c r="C501" s="14">
        <v>2013</v>
      </c>
      <c r="D501" s="35">
        <f t="shared" ca="1" si="55"/>
        <v>12</v>
      </c>
      <c r="E501" s="19" t="str">
        <f ca="1">VLOOKUP(D501,[2]Altersklassen!$A$2:$B$93,2)</f>
        <v>U13 (Schüler A)</v>
      </c>
      <c r="F501" s="14" t="s">
        <v>59</v>
      </c>
      <c r="G501" s="2" t="s">
        <v>67</v>
      </c>
      <c r="H501" s="8" t="s">
        <v>68</v>
      </c>
      <c r="I501" s="4" t="s">
        <v>35</v>
      </c>
      <c r="J501" s="17" t="s">
        <v>39</v>
      </c>
      <c r="K501" s="2" t="s">
        <v>67</v>
      </c>
      <c r="L501" s="8" t="s">
        <v>68</v>
      </c>
      <c r="M501" s="2" t="s">
        <v>35</v>
      </c>
      <c r="N501" s="17" t="s">
        <v>56</v>
      </c>
      <c r="O501" s="18">
        <v>45567</v>
      </c>
      <c r="P501" s="40" t="s">
        <v>750</v>
      </c>
      <c r="Q501" s="19"/>
      <c r="R501" s="19"/>
      <c r="S501" s="83"/>
      <c r="T501" s="84"/>
      <c r="U501" s="84"/>
      <c r="V501" s="84"/>
      <c r="W501" s="84"/>
    </row>
    <row r="502" spans="1:25" x14ac:dyDescent="0.2">
      <c r="A502" s="38" t="s">
        <v>1130</v>
      </c>
      <c r="B502" s="10" t="s">
        <v>1131</v>
      </c>
      <c r="C502" s="14">
        <v>2013</v>
      </c>
      <c r="D502" s="35">
        <f t="shared" ref="D502:D512" ca="1" si="56">YEAR(TODAY())-C502</f>
        <v>12</v>
      </c>
      <c r="E502" s="19" t="str">
        <f ca="1">VLOOKUP(D502,[2]Altersklassen!$A$2:$B$93,2)</f>
        <v>U13 (Schüler A)</v>
      </c>
      <c r="F502" s="14" t="s">
        <v>59</v>
      </c>
      <c r="G502" s="4" t="s">
        <v>95</v>
      </c>
      <c r="H502" s="6" t="s">
        <v>96</v>
      </c>
      <c r="I502" s="4" t="s">
        <v>35</v>
      </c>
      <c r="J502" s="21" t="s">
        <v>39</v>
      </c>
      <c r="K502" s="4" t="s">
        <v>95</v>
      </c>
      <c r="L502" s="6" t="s">
        <v>96</v>
      </c>
      <c r="M502" s="4" t="s">
        <v>35</v>
      </c>
      <c r="N502" s="17" t="s">
        <v>56</v>
      </c>
      <c r="O502" s="15">
        <v>45721</v>
      </c>
      <c r="P502" s="40" t="s">
        <v>1132</v>
      </c>
      <c r="Q502" s="19"/>
      <c r="R502" s="19"/>
      <c r="S502" s="19"/>
      <c r="T502" s="19"/>
      <c r="U502" s="83"/>
      <c r="V502" s="84"/>
      <c r="W502" s="84"/>
      <c r="X502" s="84"/>
      <c r="Y502" s="84"/>
    </row>
    <row r="503" spans="1:25" x14ac:dyDescent="0.2">
      <c r="A503" s="38" t="s">
        <v>1133</v>
      </c>
      <c r="B503" s="10" t="s">
        <v>1134</v>
      </c>
      <c r="C503" s="14">
        <v>2016</v>
      </c>
      <c r="D503" s="35">
        <f t="shared" ca="1" si="56"/>
        <v>9</v>
      </c>
      <c r="E503" s="19" t="str">
        <f ca="1">VLOOKUP(D503,[2]Altersklassen!$A$2:$B$93,2)</f>
        <v>U9 (Schüler C)</v>
      </c>
      <c r="F503" s="14" t="s">
        <v>59</v>
      </c>
      <c r="G503" s="2" t="s">
        <v>102</v>
      </c>
      <c r="H503" s="8" t="s">
        <v>103</v>
      </c>
      <c r="I503" s="4" t="s">
        <v>35</v>
      </c>
      <c r="J503" s="17" t="s">
        <v>39</v>
      </c>
      <c r="K503" s="2" t="s">
        <v>102</v>
      </c>
      <c r="L503" s="8" t="s">
        <v>103</v>
      </c>
      <c r="M503" s="4" t="s">
        <v>35</v>
      </c>
      <c r="N503" s="17" t="s">
        <v>56</v>
      </c>
      <c r="O503" s="18">
        <v>45721</v>
      </c>
      <c r="P503" s="40" t="s">
        <v>1135</v>
      </c>
      <c r="Q503" s="83"/>
      <c r="R503" s="84"/>
      <c r="S503" s="84"/>
      <c r="T503" s="84"/>
      <c r="U503" s="84"/>
    </row>
    <row r="504" spans="1:25" x14ac:dyDescent="0.2">
      <c r="A504" s="38" t="s">
        <v>1136</v>
      </c>
      <c r="B504" s="10" t="s">
        <v>1137</v>
      </c>
      <c r="C504" s="14">
        <v>2014</v>
      </c>
      <c r="D504" s="35">
        <f t="shared" ca="1" si="56"/>
        <v>11</v>
      </c>
      <c r="E504" s="19" t="str">
        <f ca="1">VLOOKUP(D504,[2]Altersklassen!$A$2:$B$93,2)</f>
        <v>U11 (Schüler B)</v>
      </c>
      <c r="F504" s="14" t="s">
        <v>59</v>
      </c>
      <c r="G504" s="2" t="s">
        <v>102</v>
      </c>
      <c r="H504" s="8" t="s">
        <v>103</v>
      </c>
      <c r="I504" s="4" t="s">
        <v>35</v>
      </c>
      <c r="J504" s="17" t="s">
        <v>39</v>
      </c>
      <c r="K504" s="2" t="s">
        <v>102</v>
      </c>
      <c r="L504" s="8" t="s">
        <v>103</v>
      </c>
      <c r="M504" s="4" t="s">
        <v>35</v>
      </c>
      <c r="N504" s="17" t="s">
        <v>56</v>
      </c>
      <c r="O504" s="18">
        <v>45721</v>
      </c>
      <c r="P504" s="40" t="s">
        <v>1135</v>
      </c>
      <c r="Q504" s="83"/>
      <c r="R504" s="84"/>
      <c r="S504" s="84"/>
      <c r="T504" s="84"/>
      <c r="U504" s="84"/>
    </row>
    <row r="505" spans="1:25" s="85" customFormat="1" x14ac:dyDescent="0.2">
      <c r="A505" s="39" t="s">
        <v>1138</v>
      </c>
      <c r="B505" s="33" t="s">
        <v>1139</v>
      </c>
      <c r="C505" s="22">
        <v>2013</v>
      </c>
      <c r="D505" s="35">
        <f t="shared" ca="1" si="56"/>
        <v>12</v>
      </c>
      <c r="E505" s="19" t="str">
        <f ca="1">VLOOKUP(D505,[2]Altersklassen!$A$2:$B$93,2)</f>
        <v>U13 (Schüler A)</v>
      </c>
      <c r="F505" s="22" t="s">
        <v>16</v>
      </c>
      <c r="G505" s="11" t="s">
        <v>95</v>
      </c>
      <c r="H505" s="12" t="s">
        <v>96</v>
      </c>
      <c r="I505" s="11" t="s">
        <v>35</v>
      </c>
      <c r="J505" s="62" t="s">
        <v>39</v>
      </c>
      <c r="K505" s="11" t="s">
        <v>95</v>
      </c>
      <c r="L505" s="12" t="s">
        <v>96</v>
      </c>
      <c r="M505" s="11" t="s">
        <v>35</v>
      </c>
      <c r="N505" s="30" t="s">
        <v>56</v>
      </c>
      <c r="O505" s="53">
        <v>45721</v>
      </c>
      <c r="P505" s="46" t="s">
        <v>1132</v>
      </c>
      <c r="Q505" s="113"/>
      <c r="R505" s="113"/>
      <c r="S505" s="113"/>
      <c r="T505" s="113"/>
      <c r="U505" s="87"/>
      <c r="V505" s="88"/>
      <c r="W505" s="88"/>
      <c r="X505" s="88"/>
      <c r="Y505" s="88"/>
    </row>
    <row r="506" spans="1:25" s="82" customFormat="1" x14ac:dyDescent="0.2">
      <c r="A506" s="36" t="s">
        <v>299</v>
      </c>
      <c r="B506" s="37" t="s">
        <v>300</v>
      </c>
      <c r="C506" s="16">
        <v>2014</v>
      </c>
      <c r="D506" s="35">
        <f t="shared" ca="1" si="56"/>
        <v>11</v>
      </c>
      <c r="E506" s="19" t="str">
        <f ca="1">VLOOKUP(D506,[2]Altersklassen!$A$2:$B$93,2)</f>
        <v>U11 (Schüler B)</v>
      </c>
      <c r="F506" s="16" t="s">
        <v>16</v>
      </c>
      <c r="G506" s="7" t="s">
        <v>41</v>
      </c>
      <c r="H506" s="9" t="s">
        <v>32</v>
      </c>
      <c r="I506" s="7" t="s">
        <v>35</v>
      </c>
      <c r="J506" s="56" t="s">
        <v>39</v>
      </c>
      <c r="K506" s="7" t="s">
        <v>41</v>
      </c>
      <c r="L506" s="9" t="s">
        <v>32</v>
      </c>
      <c r="M506" s="7" t="s">
        <v>35</v>
      </c>
      <c r="N506" s="20" t="s">
        <v>56</v>
      </c>
      <c r="O506" s="51">
        <v>44615</v>
      </c>
      <c r="P506" s="42" t="s">
        <v>301</v>
      </c>
    </row>
    <row r="507" spans="1:25" x14ac:dyDescent="0.2">
      <c r="A507" s="38" t="s">
        <v>698</v>
      </c>
      <c r="B507" s="10" t="s">
        <v>699</v>
      </c>
      <c r="C507" s="14">
        <v>2014</v>
      </c>
      <c r="D507" s="35">
        <f t="shared" ca="1" si="56"/>
        <v>11</v>
      </c>
      <c r="E507" s="19" t="str">
        <f ca="1">VLOOKUP(D507,[2]Altersklassen!$A$2:$B$93,2)</f>
        <v>U11 (Schüler B)</v>
      </c>
      <c r="F507" s="14" t="s">
        <v>59</v>
      </c>
      <c r="G507" s="4" t="s">
        <v>195</v>
      </c>
      <c r="H507" s="6" t="s">
        <v>228</v>
      </c>
      <c r="I507" s="4" t="s">
        <v>35</v>
      </c>
      <c r="J507" s="60" t="s">
        <v>108</v>
      </c>
      <c r="K507" s="4" t="s">
        <v>195</v>
      </c>
      <c r="L507" s="6" t="s">
        <v>228</v>
      </c>
      <c r="M507" s="4" t="s">
        <v>35</v>
      </c>
      <c r="N507" s="61" t="s">
        <v>365</v>
      </c>
      <c r="O507" s="15">
        <v>45384</v>
      </c>
      <c r="P507" s="40" t="s">
        <v>700</v>
      </c>
      <c r="Q507" s="19"/>
      <c r="R507" s="19"/>
      <c r="S507" s="19"/>
      <c r="T507" s="19"/>
      <c r="U507" s="83"/>
      <c r="V507" s="84"/>
      <c r="W507" s="84"/>
      <c r="X507" s="84"/>
      <c r="Y507" s="84"/>
    </row>
    <row r="508" spans="1:25" s="85" customFormat="1" x14ac:dyDescent="0.2">
      <c r="A508" s="39" t="s">
        <v>113</v>
      </c>
      <c r="B508" s="33" t="s">
        <v>114</v>
      </c>
      <c r="C508" s="22">
        <v>2012</v>
      </c>
      <c r="D508" s="35">
        <f t="shared" ca="1" si="56"/>
        <v>13</v>
      </c>
      <c r="E508" s="19" t="str">
        <f ca="1">VLOOKUP(D508,[2]Altersklassen!$A$2:$B$93,2)</f>
        <v>U13 (Schüler A)</v>
      </c>
      <c r="F508" s="22" t="s">
        <v>16</v>
      </c>
      <c r="G508" s="11" t="s">
        <v>763</v>
      </c>
      <c r="H508" s="12" t="s">
        <v>764</v>
      </c>
      <c r="I508" s="11" t="s">
        <v>35</v>
      </c>
      <c r="J508" s="62" t="s">
        <v>39</v>
      </c>
      <c r="K508" s="11" t="s">
        <v>763</v>
      </c>
      <c r="L508" s="12" t="s">
        <v>764</v>
      </c>
      <c r="M508" s="11" t="s">
        <v>35</v>
      </c>
      <c r="N508" s="30" t="s">
        <v>56</v>
      </c>
      <c r="O508" s="53">
        <v>44020</v>
      </c>
      <c r="P508" s="46" t="s">
        <v>819</v>
      </c>
      <c r="Q508" s="113"/>
      <c r="R508" s="113"/>
      <c r="S508" s="113"/>
      <c r="T508" s="113"/>
      <c r="U508" s="87"/>
      <c r="V508" s="88"/>
      <c r="W508" s="88"/>
      <c r="X508" s="88"/>
      <c r="Y508" s="88"/>
    </row>
    <row r="509" spans="1:25" x14ac:dyDescent="0.2">
      <c r="A509" s="38" t="s">
        <v>1150</v>
      </c>
      <c r="B509" s="10" t="s">
        <v>1151</v>
      </c>
      <c r="C509" s="14">
        <v>2013</v>
      </c>
      <c r="D509" s="35">
        <f t="shared" ca="1" si="56"/>
        <v>12</v>
      </c>
      <c r="E509" s="19" t="str">
        <f ca="1">VLOOKUP(D509,[2]Altersklassen!$A$2:$B$93,2)</f>
        <v>U13 (Schüler A)</v>
      </c>
      <c r="F509" s="14" t="s">
        <v>59</v>
      </c>
      <c r="G509" s="2" t="s">
        <v>67</v>
      </c>
      <c r="H509" s="8" t="s">
        <v>68</v>
      </c>
      <c r="I509" s="4" t="s">
        <v>35</v>
      </c>
      <c r="J509" s="17" t="s">
        <v>39</v>
      </c>
      <c r="K509" s="2" t="s">
        <v>67</v>
      </c>
      <c r="L509" s="8" t="s">
        <v>68</v>
      </c>
      <c r="M509" s="4" t="s">
        <v>35</v>
      </c>
      <c r="N509" s="17" t="s">
        <v>56</v>
      </c>
      <c r="O509" s="15">
        <v>45721</v>
      </c>
      <c r="P509" s="49" t="s">
        <v>1152</v>
      </c>
    </row>
    <row r="510" spans="1:25" x14ac:dyDescent="0.2">
      <c r="A510" s="38" t="s">
        <v>820</v>
      </c>
      <c r="B510" s="10" t="s">
        <v>821</v>
      </c>
      <c r="C510" s="14">
        <v>2014</v>
      </c>
      <c r="D510" s="35">
        <f t="shared" ca="1" si="56"/>
        <v>11</v>
      </c>
      <c r="E510" s="19" t="str">
        <f ca="1">VLOOKUP(D510,[2]Altersklassen!$A$2:$B$93,2)</f>
        <v>U11 (Schüler B)</v>
      </c>
      <c r="F510" s="14" t="s">
        <v>59</v>
      </c>
      <c r="G510" s="4" t="s">
        <v>54</v>
      </c>
      <c r="H510" s="6" t="s">
        <v>44</v>
      </c>
      <c r="I510" s="4" t="s">
        <v>35</v>
      </c>
      <c r="J510" s="21" t="s">
        <v>39</v>
      </c>
      <c r="K510" s="4" t="s">
        <v>54</v>
      </c>
      <c r="L510" s="6" t="s">
        <v>44</v>
      </c>
      <c r="M510" s="4" t="s">
        <v>35</v>
      </c>
      <c r="N510" s="17" t="s">
        <v>56</v>
      </c>
      <c r="O510" s="15">
        <v>45658</v>
      </c>
      <c r="P510" s="40" t="s">
        <v>822</v>
      </c>
      <c r="Q510" s="83"/>
      <c r="R510" s="84"/>
      <c r="S510" s="84"/>
      <c r="T510" s="84"/>
      <c r="U510" s="84"/>
      <c r="V510" s="84"/>
    </row>
    <row r="511" spans="1:25" x14ac:dyDescent="0.2">
      <c r="A511" s="38" t="s">
        <v>1123</v>
      </c>
      <c r="B511" s="10" t="s">
        <v>1124</v>
      </c>
      <c r="C511" s="14">
        <v>2014</v>
      </c>
      <c r="D511" s="35">
        <f t="shared" ca="1" si="56"/>
        <v>11</v>
      </c>
      <c r="E511" s="19" t="str">
        <f ca="1">VLOOKUP(D511,[2]Altersklassen!$A$2:$B$93,2)</f>
        <v>U11 (Schüler B)</v>
      </c>
      <c r="F511" s="14" t="s">
        <v>59</v>
      </c>
      <c r="G511" s="4" t="s">
        <v>95</v>
      </c>
      <c r="H511" s="6" t="s">
        <v>96</v>
      </c>
      <c r="I511" s="4" t="s">
        <v>35</v>
      </c>
      <c r="J511" s="21" t="s">
        <v>39</v>
      </c>
      <c r="K511" s="4" t="s">
        <v>95</v>
      </c>
      <c r="L511" s="6" t="s">
        <v>96</v>
      </c>
      <c r="M511" s="4" t="s">
        <v>35</v>
      </c>
      <c r="N511" s="17" t="s">
        <v>56</v>
      </c>
      <c r="O511" s="15">
        <v>45717</v>
      </c>
      <c r="P511" s="40" t="s">
        <v>1120</v>
      </c>
      <c r="Q511" s="19"/>
      <c r="R511" s="19"/>
      <c r="S511" s="19"/>
      <c r="T511" s="19"/>
      <c r="U511" s="83"/>
      <c r="V511" s="84"/>
      <c r="W511" s="84"/>
      <c r="X511" s="84"/>
      <c r="Y511" s="84"/>
    </row>
    <row r="512" spans="1:25" s="82" customFormat="1" x14ac:dyDescent="0.2">
      <c r="A512" s="36" t="s">
        <v>823</v>
      </c>
      <c r="B512" s="37" t="s">
        <v>824</v>
      </c>
      <c r="C512" s="16">
        <v>2012</v>
      </c>
      <c r="D512" s="35">
        <f t="shared" ca="1" si="56"/>
        <v>13</v>
      </c>
      <c r="E512" s="19" t="str">
        <f ca="1">VLOOKUP(D512,[2]Altersklassen!$A$2:$B$93,2)</f>
        <v>U13 (Schüler A)</v>
      </c>
      <c r="F512" s="16" t="s">
        <v>16</v>
      </c>
      <c r="G512" s="3" t="s">
        <v>54</v>
      </c>
      <c r="H512" s="5" t="s">
        <v>44</v>
      </c>
      <c r="I512" s="3" t="s">
        <v>35</v>
      </c>
      <c r="J512" s="60" t="s">
        <v>108</v>
      </c>
      <c r="K512" s="3" t="s">
        <v>54</v>
      </c>
      <c r="L512" s="5" t="s">
        <v>44</v>
      </c>
      <c r="M512" s="3" t="s">
        <v>35</v>
      </c>
      <c r="N512" s="61" t="s">
        <v>411</v>
      </c>
      <c r="O512" s="51">
        <v>45658</v>
      </c>
      <c r="P512" s="43" t="s">
        <v>822</v>
      </c>
      <c r="Q512" s="80"/>
      <c r="R512" s="81"/>
      <c r="S512" s="81"/>
      <c r="T512" s="81"/>
      <c r="U512" s="81"/>
      <c r="V512" s="81"/>
    </row>
    <row r="513" spans="1:25" s="85" customFormat="1" x14ac:dyDescent="0.2">
      <c r="A513" s="39" t="s">
        <v>708</v>
      </c>
      <c r="B513" s="33" t="s">
        <v>709</v>
      </c>
      <c r="C513" s="22">
        <v>2013</v>
      </c>
      <c r="D513" s="35">
        <f t="shared" ca="1" si="49"/>
        <v>12</v>
      </c>
      <c r="E513" s="19" t="str">
        <f ca="1">VLOOKUP(D513,[2]Altersklassen!$A$2:$B$93,2)</f>
        <v>U13 (Schüler A)</v>
      </c>
      <c r="F513" s="22" t="s">
        <v>16</v>
      </c>
      <c r="G513" s="13" t="s">
        <v>84</v>
      </c>
      <c r="H513" s="34" t="s">
        <v>85</v>
      </c>
      <c r="I513" s="11" t="s">
        <v>35</v>
      </c>
      <c r="J513" s="62" t="s">
        <v>39</v>
      </c>
      <c r="K513" s="13" t="s">
        <v>84</v>
      </c>
      <c r="L513" s="34" t="s">
        <v>85</v>
      </c>
      <c r="M513" s="11" t="s">
        <v>35</v>
      </c>
      <c r="N513" s="30" t="s">
        <v>56</v>
      </c>
      <c r="O513" s="53">
        <v>45400</v>
      </c>
      <c r="P513" s="46" t="s">
        <v>710</v>
      </c>
      <c r="Q513" s="113"/>
      <c r="R513" s="113"/>
      <c r="S513" s="113"/>
      <c r="T513" s="113"/>
      <c r="U513" s="87"/>
      <c r="V513" s="88"/>
      <c r="W513" s="88"/>
      <c r="X513" s="88"/>
      <c r="Y513" s="88"/>
    </row>
    <row r="514" spans="1:25" x14ac:dyDescent="0.2">
      <c r="A514" s="38" t="s">
        <v>711</v>
      </c>
      <c r="B514" s="10" t="s">
        <v>712</v>
      </c>
      <c r="C514" s="14">
        <v>2015</v>
      </c>
      <c r="D514" s="35">
        <f t="shared" ca="1" si="49"/>
        <v>10</v>
      </c>
      <c r="E514" s="19" t="str">
        <f ca="1">VLOOKUP(D514,[2]Altersklassen!$A$2:$B$93,2)</f>
        <v>U11 (Schüler B)</v>
      </c>
      <c r="F514" s="14" t="s">
        <v>59</v>
      </c>
      <c r="G514" s="2" t="s">
        <v>84</v>
      </c>
      <c r="H514" s="8" t="s">
        <v>85</v>
      </c>
      <c r="I514" s="4" t="s">
        <v>35</v>
      </c>
      <c r="J514" s="21" t="s">
        <v>39</v>
      </c>
      <c r="K514" s="2" t="s">
        <v>84</v>
      </c>
      <c r="L514" s="8" t="s">
        <v>85</v>
      </c>
      <c r="M514" s="4" t="s">
        <v>35</v>
      </c>
      <c r="N514" s="17" t="s">
        <v>56</v>
      </c>
      <c r="O514" s="15">
        <v>45400</v>
      </c>
      <c r="P514" s="40" t="s">
        <v>710</v>
      </c>
      <c r="Q514" s="19"/>
      <c r="R514" s="19"/>
      <c r="S514" s="19"/>
      <c r="T514" s="19"/>
      <c r="U514" s="83"/>
      <c r="V514" s="84"/>
      <c r="W514" s="84"/>
      <c r="X514" s="84"/>
      <c r="Y514" s="84"/>
    </row>
    <row r="515" spans="1:25" x14ac:dyDescent="0.2">
      <c r="A515" s="38"/>
      <c r="B515" s="10"/>
      <c r="C515" s="14"/>
      <c r="D515" s="35"/>
      <c r="E515" s="19"/>
      <c r="F515" s="14"/>
      <c r="G515" s="2"/>
      <c r="H515" s="8"/>
      <c r="I515" s="4"/>
      <c r="J515" s="21"/>
      <c r="K515" s="2"/>
      <c r="L515" s="8"/>
      <c r="M515" s="4"/>
      <c r="N515" s="17"/>
      <c r="O515" s="15"/>
      <c r="P515" s="40"/>
      <c r="Q515" s="19"/>
      <c r="R515" s="19"/>
      <c r="S515" s="19"/>
      <c r="T515" s="19"/>
      <c r="U515" s="83"/>
      <c r="V515" s="84"/>
      <c r="W515" s="84"/>
      <c r="X515" s="84"/>
      <c r="Y515" s="84"/>
    </row>
    <row r="516" spans="1:25" s="85" customFormat="1" x14ac:dyDescent="0.2">
      <c r="A516" s="39" t="s">
        <v>625</v>
      </c>
      <c r="B516" s="33" t="s">
        <v>626</v>
      </c>
      <c r="C516" s="22">
        <v>2012</v>
      </c>
      <c r="D516" s="35">
        <f t="shared" ca="1" si="49"/>
        <v>13</v>
      </c>
      <c r="E516" s="19" t="str">
        <f ca="1">VLOOKUP(D516,[2]Altersklassen!$A$2:$B$93,2)</f>
        <v>U13 (Schüler A)</v>
      </c>
      <c r="F516" s="22" t="s">
        <v>16</v>
      </c>
      <c r="G516" s="11" t="s">
        <v>65</v>
      </c>
      <c r="H516" s="12" t="s">
        <v>66</v>
      </c>
      <c r="I516" s="11" t="s">
        <v>43</v>
      </c>
      <c r="J516" s="30" t="s">
        <v>39</v>
      </c>
      <c r="K516" s="11" t="s">
        <v>65</v>
      </c>
      <c r="L516" s="12" t="s">
        <v>66</v>
      </c>
      <c r="M516" s="11" t="s">
        <v>43</v>
      </c>
      <c r="N516" s="30" t="s">
        <v>56</v>
      </c>
      <c r="O516" s="53">
        <v>45306</v>
      </c>
      <c r="P516" s="46" t="s">
        <v>603</v>
      </c>
      <c r="Q516" s="87"/>
      <c r="R516" s="88"/>
      <c r="S516" s="88"/>
      <c r="T516" s="88"/>
      <c r="U516" s="88"/>
      <c r="V516" s="88"/>
      <c r="W516" s="88"/>
    </row>
    <row r="517" spans="1:25" x14ac:dyDescent="0.2">
      <c r="A517" s="38" t="s">
        <v>665</v>
      </c>
      <c r="B517" s="10" t="s">
        <v>666</v>
      </c>
      <c r="C517" s="14">
        <v>2014</v>
      </c>
      <c r="D517" s="35">
        <f t="shared" ca="1" si="49"/>
        <v>11</v>
      </c>
      <c r="E517" s="19" t="str">
        <f ca="1">VLOOKUP(D517,[2]Altersklassen!$A$2:$B$93,2)</f>
        <v>U11 (Schüler B)</v>
      </c>
      <c r="F517" s="14" t="s">
        <v>59</v>
      </c>
      <c r="G517" s="4" t="s">
        <v>65</v>
      </c>
      <c r="H517" s="6" t="s">
        <v>66</v>
      </c>
      <c r="I517" s="4" t="s">
        <v>43</v>
      </c>
      <c r="J517" s="17" t="s">
        <v>39</v>
      </c>
      <c r="K517" s="4" t="s">
        <v>65</v>
      </c>
      <c r="L517" s="6" t="s">
        <v>66</v>
      </c>
      <c r="M517" s="4" t="s">
        <v>43</v>
      </c>
      <c r="N517" s="17" t="s">
        <v>56</v>
      </c>
      <c r="O517" s="15">
        <v>45339</v>
      </c>
      <c r="P517" s="40" t="s">
        <v>667</v>
      </c>
      <c r="Q517" s="83"/>
      <c r="R517" s="84"/>
      <c r="S517" s="84"/>
      <c r="T517" s="84"/>
      <c r="U517" s="84"/>
      <c r="V517" s="84"/>
      <c r="W517" s="84"/>
    </row>
    <row r="518" spans="1:25" s="85" customFormat="1" x14ac:dyDescent="0.2">
      <c r="A518" s="39" t="s">
        <v>511</v>
      </c>
      <c r="B518" s="33" t="s">
        <v>512</v>
      </c>
      <c r="C518" s="22">
        <v>2012</v>
      </c>
      <c r="D518" s="35">
        <f t="shared" ca="1" si="49"/>
        <v>13</v>
      </c>
      <c r="E518" s="19" t="str">
        <f ca="1">VLOOKUP(D518,[2]Altersklassen!$A$2:$B$93,2)</f>
        <v>U13 (Schüler A)</v>
      </c>
      <c r="F518" s="22" t="s">
        <v>16</v>
      </c>
      <c r="G518" s="11" t="s">
        <v>57</v>
      </c>
      <c r="H518" s="12" t="s">
        <v>106</v>
      </c>
      <c r="I518" s="11" t="s">
        <v>43</v>
      </c>
      <c r="J518" s="62" t="s">
        <v>39</v>
      </c>
      <c r="K518" s="11" t="s">
        <v>57</v>
      </c>
      <c r="L518" s="34" t="s">
        <v>106</v>
      </c>
      <c r="M518" s="11" t="s">
        <v>43</v>
      </c>
      <c r="N518" s="30" t="s">
        <v>56</v>
      </c>
      <c r="O518" s="53">
        <v>44984</v>
      </c>
      <c r="P518" s="46" t="s">
        <v>513</v>
      </c>
      <c r="Q518" s="87"/>
      <c r="R518" s="88"/>
      <c r="S518" s="88"/>
      <c r="T518" s="88"/>
      <c r="U518" s="88"/>
      <c r="V518" s="88"/>
      <c r="W518" s="88"/>
    </row>
    <row r="519" spans="1:25" s="85" customFormat="1" x14ac:dyDescent="0.2">
      <c r="A519" s="39" t="s">
        <v>1128</v>
      </c>
      <c r="B519" s="33" t="s">
        <v>1129</v>
      </c>
      <c r="C519" s="22">
        <v>2015</v>
      </c>
      <c r="D519" s="35">
        <f t="shared" ref="D519:D527" ca="1" si="57">YEAR(TODAY())-C519</f>
        <v>10</v>
      </c>
      <c r="E519" s="19" t="str">
        <f ca="1">VLOOKUP(D519,[2]Altersklassen!$A$2:$B$93,2)</f>
        <v>U11 (Schüler B)</v>
      </c>
      <c r="F519" s="22" t="s">
        <v>16</v>
      </c>
      <c r="G519" s="11" t="s">
        <v>57</v>
      </c>
      <c r="H519" s="12" t="s">
        <v>106</v>
      </c>
      <c r="I519" s="11" t="s">
        <v>43</v>
      </c>
      <c r="J519" s="62" t="s">
        <v>39</v>
      </c>
      <c r="K519" s="11" t="s">
        <v>57</v>
      </c>
      <c r="L519" s="12" t="s">
        <v>106</v>
      </c>
      <c r="M519" s="11" t="s">
        <v>43</v>
      </c>
      <c r="N519" s="30" t="s">
        <v>56</v>
      </c>
      <c r="O519" s="53">
        <v>45719</v>
      </c>
      <c r="P519" s="46" t="s">
        <v>1127</v>
      </c>
      <c r="Q519" s="87"/>
      <c r="R519" s="88"/>
      <c r="S519" s="88"/>
      <c r="T519" s="88"/>
      <c r="U519" s="88"/>
      <c r="V519" s="88"/>
      <c r="W519" s="88"/>
    </row>
    <row r="520" spans="1:25" s="82" customFormat="1" x14ac:dyDescent="0.2">
      <c r="A520" s="36" t="s">
        <v>302</v>
      </c>
      <c r="B520" s="37" t="s">
        <v>303</v>
      </c>
      <c r="C520" s="16">
        <v>2012</v>
      </c>
      <c r="D520" s="35">
        <f t="shared" ca="1" si="57"/>
        <v>13</v>
      </c>
      <c r="E520" s="19" t="str">
        <f ca="1">VLOOKUP(D520,[2]Altersklassen!$A$2:$B$93,2)</f>
        <v>U13 (Schüler A)</v>
      </c>
      <c r="F520" s="16" t="s">
        <v>16</v>
      </c>
      <c r="G520" s="7" t="s">
        <v>57</v>
      </c>
      <c r="H520" s="9" t="s">
        <v>106</v>
      </c>
      <c r="I520" s="7" t="s">
        <v>43</v>
      </c>
      <c r="J520" s="56" t="s">
        <v>39</v>
      </c>
      <c r="K520" s="7" t="s">
        <v>57</v>
      </c>
      <c r="L520" s="9" t="s">
        <v>106</v>
      </c>
      <c r="M520" s="7" t="s">
        <v>43</v>
      </c>
      <c r="N520" s="20" t="s">
        <v>56</v>
      </c>
      <c r="O520" s="51">
        <v>44615</v>
      </c>
      <c r="P520" s="42" t="s">
        <v>304</v>
      </c>
    </row>
    <row r="521" spans="1:25" x14ac:dyDescent="0.2">
      <c r="A521" s="38" t="s">
        <v>1147</v>
      </c>
      <c r="B521" s="10" t="s">
        <v>1148</v>
      </c>
      <c r="C521" s="14">
        <v>2012</v>
      </c>
      <c r="D521" s="35">
        <f t="shared" ref="D521" ca="1" si="58">YEAR(TODAY())-C521</f>
        <v>13</v>
      </c>
      <c r="E521" s="19" t="str">
        <f ca="1">VLOOKUP(D521,[2]Altersklassen!$A$2:$B$93,2)</f>
        <v>U13 (Schüler A)</v>
      </c>
      <c r="F521" s="14" t="s">
        <v>59</v>
      </c>
      <c r="G521" s="4" t="s">
        <v>65</v>
      </c>
      <c r="H521" s="6" t="s">
        <v>66</v>
      </c>
      <c r="I521" s="4" t="s">
        <v>43</v>
      </c>
      <c r="J521" s="17" t="s">
        <v>39</v>
      </c>
      <c r="K521" s="4" t="s">
        <v>65</v>
      </c>
      <c r="L521" s="6" t="s">
        <v>66</v>
      </c>
      <c r="M521" s="4" t="s">
        <v>43</v>
      </c>
      <c r="N521" s="17" t="s">
        <v>56</v>
      </c>
      <c r="O521" s="15">
        <v>45721</v>
      </c>
      <c r="P521" s="40" t="s">
        <v>1149</v>
      </c>
      <c r="Q521" s="83"/>
      <c r="R521" s="84"/>
      <c r="S521" s="84"/>
      <c r="T521" s="84"/>
      <c r="U521" s="84"/>
      <c r="V521" s="84"/>
      <c r="W521" s="84"/>
    </row>
    <row r="522" spans="1:25" s="85" customFormat="1" x14ac:dyDescent="0.2">
      <c r="A522" s="39" t="s">
        <v>270</v>
      </c>
      <c r="B522" s="33" t="s">
        <v>271</v>
      </c>
      <c r="C522" s="22">
        <v>2014</v>
      </c>
      <c r="D522" s="35">
        <f t="shared" ca="1" si="57"/>
        <v>11</v>
      </c>
      <c r="E522" s="19" t="str">
        <f ca="1">VLOOKUP(D522,[2]Altersklassen!$A$2:$B$93,2)</f>
        <v>U11 (Schüler B)</v>
      </c>
      <c r="F522" s="22" t="s">
        <v>16</v>
      </c>
      <c r="G522" s="11" t="s">
        <v>57</v>
      </c>
      <c r="H522" s="12" t="s">
        <v>106</v>
      </c>
      <c r="I522" s="11" t="s">
        <v>43</v>
      </c>
      <c r="J522" s="62" t="s">
        <v>39</v>
      </c>
      <c r="K522" s="11" t="s">
        <v>57</v>
      </c>
      <c r="L522" s="34" t="s">
        <v>106</v>
      </c>
      <c r="M522" s="11" t="s">
        <v>43</v>
      </c>
      <c r="N522" s="30" t="s">
        <v>56</v>
      </c>
      <c r="O522" s="53">
        <v>44599</v>
      </c>
      <c r="P522" s="46" t="s">
        <v>272</v>
      </c>
      <c r="Q522" s="87"/>
      <c r="R522" s="88"/>
      <c r="S522" s="88"/>
      <c r="T522" s="88"/>
      <c r="U522" s="88"/>
      <c r="V522" s="88"/>
      <c r="W522" s="88"/>
    </row>
    <row r="523" spans="1:25" x14ac:dyDescent="0.2">
      <c r="A523" s="38" t="s">
        <v>116</v>
      </c>
      <c r="B523" s="10" t="s">
        <v>117</v>
      </c>
      <c r="C523" s="14">
        <v>2013</v>
      </c>
      <c r="D523" s="35">
        <f t="shared" ca="1" si="57"/>
        <v>12</v>
      </c>
      <c r="E523" s="19" t="str">
        <f ca="1">VLOOKUP(D523,[2]Altersklassen!$A$2:$B$93,2)</f>
        <v>U13 (Schüler A)</v>
      </c>
      <c r="F523" s="14" t="s">
        <v>59</v>
      </c>
      <c r="G523" s="4" t="s">
        <v>57</v>
      </c>
      <c r="H523" s="6" t="s">
        <v>106</v>
      </c>
      <c r="I523" s="4" t="s">
        <v>43</v>
      </c>
      <c r="J523" s="21" t="s">
        <v>39</v>
      </c>
      <c r="K523" s="4" t="s">
        <v>57</v>
      </c>
      <c r="L523" s="6" t="s">
        <v>106</v>
      </c>
      <c r="M523" s="4" t="s">
        <v>43</v>
      </c>
      <c r="N523" s="17" t="s">
        <v>56</v>
      </c>
      <c r="O523" s="15">
        <v>44249</v>
      </c>
      <c r="P523" s="40" t="s">
        <v>183</v>
      </c>
      <c r="Q523" s="83"/>
      <c r="R523" s="84"/>
      <c r="S523" s="84"/>
      <c r="T523" s="84"/>
      <c r="U523" s="84"/>
      <c r="V523" s="84"/>
      <c r="W523" s="84"/>
    </row>
    <row r="524" spans="1:25" x14ac:dyDescent="0.2">
      <c r="A524" s="38" t="s">
        <v>825</v>
      </c>
      <c r="B524" s="10" t="s">
        <v>826</v>
      </c>
      <c r="C524" s="14">
        <v>2013</v>
      </c>
      <c r="D524" s="35">
        <f t="shared" ca="1" si="57"/>
        <v>12</v>
      </c>
      <c r="E524" s="19" t="str">
        <f ca="1">VLOOKUP(D524,[2]Altersklassen!$A$2:$B$93,2)</f>
        <v>U13 (Schüler A)</v>
      </c>
      <c r="F524" s="14" t="s">
        <v>59</v>
      </c>
      <c r="G524" s="4" t="s">
        <v>671</v>
      </c>
      <c r="H524" s="6" t="s">
        <v>672</v>
      </c>
      <c r="I524" s="4" t="s">
        <v>43</v>
      </c>
      <c r="J524" s="21" t="s">
        <v>39</v>
      </c>
      <c r="K524" s="4" t="s">
        <v>671</v>
      </c>
      <c r="L524" s="6" t="s">
        <v>672</v>
      </c>
      <c r="M524" s="4" t="s">
        <v>43</v>
      </c>
      <c r="N524" s="17" t="s">
        <v>56</v>
      </c>
      <c r="O524" s="15">
        <v>45667</v>
      </c>
      <c r="P524" s="40" t="s">
        <v>827</v>
      </c>
      <c r="Q524" s="83"/>
      <c r="R524" s="84"/>
      <c r="S524" s="84"/>
      <c r="T524" s="84"/>
      <c r="U524" s="84"/>
      <c r="V524" s="84"/>
    </row>
    <row r="525" spans="1:25" x14ac:dyDescent="0.2">
      <c r="A525" s="38" t="s">
        <v>328</v>
      </c>
      <c r="B525" s="10" t="s">
        <v>329</v>
      </c>
      <c r="C525" s="14">
        <v>2014</v>
      </c>
      <c r="D525" s="35">
        <f t="shared" ca="1" si="57"/>
        <v>11</v>
      </c>
      <c r="E525" s="19" t="str">
        <f ca="1">VLOOKUP(D525,[2]Altersklassen!$A$2:$B$93,2)</f>
        <v>U11 (Schüler B)</v>
      </c>
      <c r="F525" s="14" t="s">
        <v>59</v>
      </c>
      <c r="G525" s="4" t="s">
        <v>18</v>
      </c>
      <c r="H525" s="8" t="s">
        <v>19</v>
      </c>
      <c r="I525" s="4" t="s">
        <v>43</v>
      </c>
      <c r="J525" s="21" t="s">
        <v>39</v>
      </c>
      <c r="K525" s="4" t="s">
        <v>18</v>
      </c>
      <c r="L525" s="8" t="s">
        <v>19</v>
      </c>
      <c r="M525" s="4" t="s">
        <v>43</v>
      </c>
      <c r="N525" s="17" t="s">
        <v>56</v>
      </c>
      <c r="O525" s="18">
        <v>44697</v>
      </c>
      <c r="P525" s="41" t="s">
        <v>330</v>
      </c>
      <c r="Q525" s="19"/>
      <c r="R525" s="19"/>
      <c r="S525" s="19"/>
      <c r="T525" s="19"/>
      <c r="U525" s="83"/>
      <c r="V525" s="84"/>
      <c r="W525" s="84"/>
      <c r="X525" s="84"/>
      <c r="Y525" s="84"/>
    </row>
    <row r="526" spans="1:25" s="85" customFormat="1" x14ac:dyDescent="0.2">
      <c r="A526" s="39" t="s">
        <v>771</v>
      </c>
      <c r="B526" s="33" t="s">
        <v>772</v>
      </c>
      <c r="C526" s="112">
        <v>2012</v>
      </c>
      <c r="D526" s="35">
        <f t="shared" ca="1" si="57"/>
        <v>13</v>
      </c>
      <c r="E526" s="19" t="str">
        <f ca="1">VLOOKUP(D526,[2]Altersklassen!$A$2:$B$93,2)</f>
        <v>U13 (Schüler A)</v>
      </c>
      <c r="F526" s="112" t="s">
        <v>16</v>
      </c>
      <c r="G526" s="13" t="s">
        <v>671</v>
      </c>
      <c r="H526" s="34" t="s">
        <v>672</v>
      </c>
      <c r="I526" s="13" t="s">
        <v>43</v>
      </c>
      <c r="J526" s="62" t="s">
        <v>39</v>
      </c>
      <c r="K526" s="13" t="s">
        <v>671</v>
      </c>
      <c r="L526" s="34" t="s">
        <v>672</v>
      </c>
      <c r="M526" s="13" t="s">
        <v>43</v>
      </c>
      <c r="N526" s="30" t="s">
        <v>56</v>
      </c>
      <c r="O526" s="53">
        <v>45594</v>
      </c>
      <c r="P526" s="48" t="s">
        <v>773</v>
      </c>
    </row>
    <row r="527" spans="1:25" x14ac:dyDescent="0.2">
      <c r="A527" s="38" t="s">
        <v>1125</v>
      </c>
      <c r="B527" s="10" t="s">
        <v>1126</v>
      </c>
      <c r="C527" s="14">
        <v>2015</v>
      </c>
      <c r="D527" s="35">
        <f t="shared" ca="1" si="57"/>
        <v>10</v>
      </c>
      <c r="E527" s="19" t="str">
        <f ca="1">VLOOKUP(D527,[2]Altersklassen!$A$2:$B$93,2)</f>
        <v>U11 (Schüler B)</v>
      </c>
      <c r="F527" s="14" t="s">
        <v>59</v>
      </c>
      <c r="G527" s="4" t="s">
        <v>57</v>
      </c>
      <c r="H527" s="6" t="s">
        <v>106</v>
      </c>
      <c r="I527" s="4" t="s">
        <v>43</v>
      </c>
      <c r="J527" s="21" t="s">
        <v>39</v>
      </c>
      <c r="K527" s="4" t="s">
        <v>57</v>
      </c>
      <c r="L527" s="6" t="s">
        <v>106</v>
      </c>
      <c r="M527" s="4" t="s">
        <v>43</v>
      </c>
      <c r="N527" s="17" t="s">
        <v>56</v>
      </c>
      <c r="O527" s="15">
        <v>45719</v>
      </c>
      <c r="P527" s="40" t="s">
        <v>1127</v>
      </c>
      <c r="Q527" s="83"/>
      <c r="R527" s="84"/>
      <c r="S527" s="84"/>
      <c r="T527" s="84"/>
      <c r="U527" s="84"/>
      <c r="V527" s="84"/>
      <c r="W527" s="84"/>
    </row>
    <row r="528" spans="1:25" x14ac:dyDescent="0.2">
      <c r="A528" s="38" t="s">
        <v>531</v>
      </c>
      <c r="B528" s="10" t="s">
        <v>532</v>
      </c>
      <c r="C528" s="14">
        <v>2013</v>
      </c>
      <c r="D528" s="35">
        <f t="shared" ref="D528:D560" ca="1" si="59">YEAR(TODAY())-C528</f>
        <v>12</v>
      </c>
      <c r="E528" s="19" t="str">
        <f ca="1">VLOOKUP(D528,[2]Altersklassen!$A$2:$B$93,2)</f>
        <v>U13 (Schüler A)</v>
      </c>
      <c r="F528" s="14" t="s">
        <v>59</v>
      </c>
      <c r="G528" s="4" t="s">
        <v>57</v>
      </c>
      <c r="H528" s="6" t="s">
        <v>106</v>
      </c>
      <c r="I528" s="4" t="s">
        <v>43</v>
      </c>
      <c r="J528" s="21" t="s">
        <v>39</v>
      </c>
      <c r="K528" s="4" t="s">
        <v>57</v>
      </c>
      <c r="L528" s="6" t="s">
        <v>106</v>
      </c>
      <c r="M528" s="4" t="s">
        <v>43</v>
      </c>
      <c r="N528" s="17" t="s">
        <v>56</v>
      </c>
      <c r="O528" s="15">
        <v>45002</v>
      </c>
      <c r="P528" s="40" t="s">
        <v>533</v>
      </c>
      <c r="Q528" s="83"/>
      <c r="R528" s="84"/>
      <c r="S528" s="84"/>
      <c r="T528" s="84"/>
      <c r="U528" s="84"/>
      <c r="V528" s="84"/>
      <c r="W528" s="84"/>
    </row>
    <row r="529" spans="1:25" s="85" customFormat="1" x14ac:dyDescent="0.2">
      <c r="A529" s="39" t="s">
        <v>460</v>
      </c>
      <c r="B529" s="33" t="s">
        <v>461</v>
      </c>
      <c r="C529" s="22">
        <v>2015</v>
      </c>
      <c r="D529" s="35">
        <f t="shared" ca="1" si="59"/>
        <v>10</v>
      </c>
      <c r="E529" s="19" t="str">
        <f ca="1">VLOOKUP(D529,[2]Altersklassen!$A$2:$B$93,2)</f>
        <v>U11 (Schüler B)</v>
      </c>
      <c r="F529" s="22" t="s">
        <v>16</v>
      </c>
      <c r="G529" s="11" t="s">
        <v>57</v>
      </c>
      <c r="H529" s="12" t="s">
        <v>106</v>
      </c>
      <c r="I529" s="11" t="s">
        <v>43</v>
      </c>
      <c r="J529" s="62" t="s">
        <v>39</v>
      </c>
      <c r="K529" s="11" t="s">
        <v>57</v>
      </c>
      <c r="L529" s="34" t="s">
        <v>106</v>
      </c>
      <c r="M529" s="11" t="s">
        <v>43</v>
      </c>
      <c r="N529" s="30" t="s">
        <v>56</v>
      </c>
      <c r="O529" s="53">
        <v>44954</v>
      </c>
      <c r="P529" s="46" t="s">
        <v>462</v>
      </c>
      <c r="Q529" s="87"/>
      <c r="R529" s="88"/>
      <c r="S529" s="88"/>
      <c r="T529" s="88"/>
      <c r="U529" s="88"/>
      <c r="V529" s="88"/>
      <c r="W529" s="88"/>
    </row>
    <row r="530" spans="1:25" s="85" customFormat="1" x14ac:dyDescent="0.2">
      <c r="A530" s="39" t="s">
        <v>463</v>
      </c>
      <c r="B530" s="33" t="s">
        <v>464</v>
      </c>
      <c r="C530" s="22">
        <v>2015</v>
      </c>
      <c r="D530" s="35">
        <f t="shared" ca="1" si="59"/>
        <v>10</v>
      </c>
      <c r="E530" s="19" t="str">
        <f ca="1">VLOOKUP(D530,[2]Altersklassen!$A$2:$B$93,2)</f>
        <v>U11 (Schüler B)</v>
      </c>
      <c r="F530" s="22" t="s">
        <v>16</v>
      </c>
      <c r="G530" s="11" t="s">
        <v>57</v>
      </c>
      <c r="H530" s="12" t="s">
        <v>106</v>
      </c>
      <c r="I530" s="11" t="s">
        <v>43</v>
      </c>
      <c r="J530" s="62" t="s">
        <v>39</v>
      </c>
      <c r="K530" s="11" t="s">
        <v>57</v>
      </c>
      <c r="L530" s="34" t="s">
        <v>106</v>
      </c>
      <c r="M530" s="11" t="s">
        <v>43</v>
      </c>
      <c r="N530" s="30" t="s">
        <v>56</v>
      </c>
      <c r="O530" s="53">
        <v>44954</v>
      </c>
      <c r="P530" s="46" t="s">
        <v>462</v>
      </c>
      <c r="Q530" s="87"/>
      <c r="R530" s="88"/>
      <c r="S530" s="88"/>
      <c r="T530" s="88"/>
      <c r="U530" s="88"/>
      <c r="V530" s="88"/>
      <c r="W530" s="88"/>
    </row>
    <row r="531" spans="1:25" s="85" customFormat="1" x14ac:dyDescent="0.2">
      <c r="A531" s="39"/>
      <c r="B531" s="33"/>
      <c r="C531" s="22"/>
      <c r="D531" s="35"/>
      <c r="E531" s="19"/>
      <c r="F531" s="22"/>
      <c r="G531" s="11"/>
      <c r="H531" s="12"/>
      <c r="I531" s="11"/>
      <c r="J531" s="62"/>
      <c r="K531" s="11"/>
      <c r="L531" s="34"/>
      <c r="M531" s="11"/>
      <c r="N531" s="30"/>
      <c r="O531" s="53"/>
      <c r="P531" s="46"/>
      <c r="Q531" s="87"/>
      <c r="R531" s="88"/>
      <c r="S531" s="88"/>
      <c r="T531" s="88"/>
      <c r="U531" s="88"/>
      <c r="V531" s="88"/>
      <c r="W531" s="88"/>
    </row>
    <row r="532" spans="1:25" x14ac:dyDescent="0.2">
      <c r="A532" s="38" t="s">
        <v>1140</v>
      </c>
      <c r="B532" s="10" t="s">
        <v>1141</v>
      </c>
      <c r="C532" s="14">
        <v>2013</v>
      </c>
      <c r="D532" s="35">
        <f t="shared" ref="D532" ca="1" si="60">YEAR(TODAY())-C532</f>
        <v>12</v>
      </c>
      <c r="E532" s="19" t="str">
        <f ca="1">VLOOKUP(D532,[2]Altersklassen!$A$2:$B$93,2)</f>
        <v>U13 (Schüler A)</v>
      </c>
      <c r="F532" s="14" t="s">
        <v>59</v>
      </c>
      <c r="G532" s="2" t="s">
        <v>25</v>
      </c>
      <c r="H532" s="8" t="s">
        <v>40</v>
      </c>
      <c r="I532" s="4" t="s">
        <v>34</v>
      </c>
      <c r="J532" s="21" t="s">
        <v>39</v>
      </c>
      <c r="K532" s="2" t="s">
        <v>25</v>
      </c>
      <c r="L532" s="8" t="s">
        <v>40</v>
      </c>
      <c r="M532" s="4" t="s">
        <v>34</v>
      </c>
      <c r="N532" s="21" t="s">
        <v>56</v>
      </c>
      <c r="O532" s="15">
        <v>45721</v>
      </c>
      <c r="P532" s="40" t="s">
        <v>1142</v>
      </c>
      <c r="Q532" s="86"/>
      <c r="R532" s="86"/>
      <c r="S532" s="86"/>
      <c r="T532" s="86"/>
      <c r="U532" s="83"/>
      <c r="V532" s="84"/>
      <c r="W532" s="84"/>
      <c r="X532" s="84"/>
      <c r="Y532" s="84"/>
    </row>
    <row r="533" spans="1:25" x14ac:dyDescent="0.2">
      <c r="A533" s="38" t="s">
        <v>289</v>
      </c>
      <c r="B533" s="10" t="s">
        <v>290</v>
      </c>
      <c r="C533" s="14">
        <v>2014</v>
      </c>
      <c r="D533" s="35">
        <f t="shared" ca="1" si="59"/>
        <v>11</v>
      </c>
      <c r="E533" s="19" t="str">
        <f ca="1">VLOOKUP(D533,[2]Altersklassen!$A$2:$B$93,2)</f>
        <v>U11 (Schüler B)</v>
      </c>
      <c r="F533" s="14" t="s">
        <v>59</v>
      </c>
      <c r="G533" s="2" t="s">
        <v>25</v>
      </c>
      <c r="H533" s="8" t="s">
        <v>40</v>
      </c>
      <c r="I533" s="4" t="s">
        <v>34</v>
      </c>
      <c r="J533" s="21" t="s">
        <v>39</v>
      </c>
      <c r="K533" s="2" t="s">
        <v>25</v>
      </c>
      <c r="L533" s="8" t="s">
        <v>40</v>
      </c>
      <c r="M533" s="4" t="s">
        <v>34</v>
      </c>
      <c r="N533" s="21" t="s">
        <v>56</v>
      </c>
      <c r="O533" s="15">
        <v>44614</v>
      </c>
      <c r="P533" s="49" t="s">
        <v>291</v>
      </c>
      <c r="Q533" s="86"/>
      <c r="R533" s="86"/>
      <c r="S533" s="86"/>
      <c r="T533" s="86"/>
      <c r="U533" s="83"/>
      <c r="V533" s="84"/>
      <c r="W533" s="84"/>
      <c r="X533" s="84"/>
      <c r="Y533" s="84"/>
    </row>
    <row r="534" spans="1:25" x14ac:dyDescent="0.2">
      <c r="A534" s="38" t="s">
        <v>292</v>
      </c>
      <c r="B534" s="10" t="s">
        <v>293</v>
      </c>
      <c r="C534" s="14">
        <v>2014</v>
      </c>
      <c r="D534" s="35">
        <f t="shared" ca="1" si="59"/>
        <v>11</v>
      </c>
      <c r="E534" s="19" t="str">
        <f ca="1">VLOOKUP(D534,[2]Altersklassen!$A$2:$B$93,2)</f>
        <v>U11 (Schüler B)</v>
      </c>
      <c r="F534" s="14" t="s">
        <v>59</v>
      </c>
      <c r="G534" s="2" t="s">
        <v>25</v>
      </c>
      <c r="H534" s="8" t="s">
        <v>40</v>
      </c>
      <c r="I534" s="4" t="s">
        <v>34</v>
      </c>
      <c r="J534" s="21" t="s">
        <v>39</v>
      </c>
      <c r="K534" s="2" t="s">
        <v>25</v>
      </c>
      <c r="L534" s="8" t="s">
        <v>40</v>
      </c>
      <c r="M534" s="4" t="s">
        <v>34</v>
      </c>
      <c r="N534" s="21" t="s">
        <v>56</v>
      </c>
      <c r="O534" s="15">
        <v>44614</v>
      </c>
      <c r="P534" s="49" t="s">
        <v>291</v>
      </c>
      <c r="Q534" s="86"/>
      <c r="R534" s="86"/>
      <c r="S534" s="86"/>
      <c r="T534" s="86"/>
      <c r="U534" s="83"/>
      <c r="V534" s="84"/>
      <c r="W534" s="84"/>
      <c r="X534" s="84"/>
      <c r="Y534" s="84"/>
    </row>
    <row r="535" spans="1:25" x14ac:dyDescent="0.2">
      <c r="A535" s="38" t="s">
        <v>1143</v>
      </c>
      <c r="B535" s="10" t="s">
        <v>1144</v>
      </c>
      <c r="C535" s="14">
        <v>2017</v>
      </c>
      <c r="D535" s="35">
        <f t="shared" ref="D535" ca="1" si="61">YEAR(TODAY())-C535</f>
        <v>8</v>
      </c>
      <c r="E535" s="19" t="str">
        <f ca="1">VLOOKUP(D535,[2]Altersklassen!$A$2:$B$93,2)</f>
        <v>U9 (Schüler C)</v>
      </c>
      <c r="F535" s="14" t="s">
        <v>59</v>
      </c>
      <c r="G535" s="2" t="s">
        <v>25</v>
      </c>
      <c r="H535" s="8" t="s">
        <v>40</v>
      </c>
      <c r="I535" s="4" t="s">
        <v>34</v>
      </c>
      <c r="J535" s="21" t="s">
        <v>39</v>
      </c>
      <c r="K535" s="2" t="s">
        <v>25</v>
      </c>
      <c r="L535" s="8" t="s">
        <v>40</v>
      </c>
      <c r="M535" s="4" t="s">
        <v>34</v>
      </c>
      <c r="N535" s="21" t="s">
        <v>56</v>
      </c>
      <c r="O535" s="15">
        <v>45721</v>
      </c>
      <c r="P535" s="40" t="s">
        <v>1142</v>
      </c>
      <c r="Q535" s="86"/>
      <c r="R535" s="86"/>
      <c r="S535" s="86"/>
      <c r="T535" s="86"/>
      <c r="U535" s="83"/>
      <c r="V535" s="84"/>
      <c r="W535" s="84"/>
      <c r="X535" s="84"/>
      <c r="Y535" s="84"/>
    </row>
    <row r="536" spans="1:25" x14ac:dyDescent="0.2">
      <c r="A536" s="38" t="s">
        <v>294</v>
      </c>
      <c r="B536" s="10" t="s">
        <v>295</v>
      </c>
      <c r="C536" s="14">
        <v>2014</v>
      </c>
      <c r="D536" s="35">
        <f t="shared" ca="1" si="59"/>
        <v>11</v>
      </c>
      <c r="E536" s="19" t="str">
        <f ca="1">VLOOKUP(D536,[2]Altersklassen!$A$2:$B$93,2)</f>
        <v>U11 (Schüler B)</v>
      </c>
      <c r="F536" s="14" t="s">
        <v>59</v>
      </c>
      <c r="G536" s="2" t="s">
        <v>25</v>
      </c>
      <c r="H536" s="8" t="s">
        <v>40</v>
      </c>
      <c r="I536" s="4" t="s">
        <v>34</v>
      </c>
      <c r="J536" s="21" t="s">
        <v>39</v>
      </c>
      <c r="K536" s="2" t="s">
        <v>25</v>
      </c>
      <c r="L536" s="8" t="s">
        <v>40</v>
      </c>
      <c r="M536" s="4" t="s">
        <v>34</v>
      </c>
      <c r="N536" s="21" t="s">
        <v>56</v>
      </c>
      <c r="O536" s="15">
        <v>44614</v>
      </c>
      <c r="P536" s="49" t="s">
        <v>291</v>
      </c>
      <c r="Q536" s="86"/>
      <c r="R536" s="86"/>
      <c r="S536" s="86"/>
      <c r="T536" s="86"/>
      <c r="U536" s="83"/>
      <c r="V536" s="84"/>
      <c r="W536" s="84"/>
      <c r="X536" s="84"/>
      <c r="Y536" s="84"/>
    </row>
    <row r="537" spans="1:25" x14ac:dyDescent="0.2">
      <c r="A537" s="38" t="s">
        <v>121</v>
      </c>
      <c r="B537" s="10" t="s">
        <v>122</v>
      </c>
      <c r="C537" s="14">
        <v>2013</v>
      </c>
      <c r="D537" s="35">
        <f t="shared" ca="1" si="59"/>
        <v>12</v>
      </c>
      <c r="E537" s="19" t="str">
        <f ca="1">VLOOKUP(D537,[2]Altersklassen!$A$2:$B$93,2)</f>
        <v>U13 (Schüler A)</v>
      </c>
      <c r="F537" s="14" t="s">
        <v>59</v>
      </c>
      <c r="G537" s="2" t="s">
        <v>25</v>
      </c>
      <c r="H537" s="8" t="s">
        <v>40</v>
      </c>
      <c r="I537" s="4" t="s">
        <v>34</v>
      </c>
      <c r="J537" s="21" t="s">
        <v>39</v>
      </c>
      <c r="K537" s="2" t="s">
        <v>25</v>
      </c>
      <c r="L537" s="8" t="s">
        <v>40</v>
      </c>
      <c r="M537" s="4" t="s">
        <v>34</v>
      </c>
      <c r="N537" s="21" t="s">
        <v>56</v>
      </c>
      <c r="O537" s="15">
        <v>44356</v>
      </c>
      <c r="P537" s="40" t="s">
        <v>184</v>
      </c>
      <c r="Q537" s="86"/>
      <c r="R537" s="86"/>
      <c r="S537" s="86"/>
      <c r="T537" s="86"/>
      <c r="U537" s="83"/>
      <c r="V537" s="84"/>
      <c r="W537" s="84"/>
      <c r="X537" s="84"/>
      <c r="Y537" s="84"/>
    </row>
    <row r="538" spans="1:25" x14ac:dyDescent="0.2">
      <c r="A538" s="38"/>
      <c r="B538" s="10"/>
      <c r="C538" s="14"/>
      <c r="D538" s="35"/>
      <c r="E538" s="19"/>
      <c r="F538" s="14"/>
      <c r="G538" s="2"/>
      <c r="H538" s="8"/>
      <c r="I538" s="4"/>
      <c r="J538" s="21"/>
      <c r="K538" s="2"/>
      <c r="L538" s="8"/>
      <c r="M538" s="4"/>
      <c r="N538" s="21"/>
      <c r="O538" s="15"/>
      <c r="P538" s="40"/>
      <c r="Q538" s="86"/>
      <c r="R538" s="86"/>
      <c r="S538" s="86"/>
      <c r="T538" s="86"/>
      <c r="U538" s="83"/>
      <c r="V538" s="84"/>
      <c r="W538" s="84"/>
      <c r="X538" s="84"/>
      <c r="Y538" s="84"/>
    </row>
    <row r="539" spans="1:25" x14ac:dyDescent="0.2">
      <c r="A539" s="38"/>
      <c r="B539" s="10"/>
      <c r="C539" s="14"/>
      <c r="D539" s="35"/>
      <c r="E539" s="19"/>
      <c r="F539" s="14"/>
      <c r="G539" s="2"/>
      <c r="H539" s="8"/>
      <c r="I539" s="4"/>
      <c r="J539" s="21"/>
      <c r="K539" s="2"/>
      <c r="L539" s="8"/>
      <c r="M539" s="4"/>
      <c r="N539" s="21"/>
      <c r="O539" s="15"/>
      <c r="P539" s="40"/>
      <c r="Q539" s="86"/>
      <c r="R539" s="86"/>
      <c r="S539" s="86"/>
      <c r="T539" s="86"/>
      <c r="U539" s="83"/>
      <c r="V539" s="84"/>
      <c r="W539" s="84"/>
      <c r="X539" s="84"/>
      <c r="Y539" s="84"/>
    </row>
    <row r="540" spans="1:25" x14ac:dyDescent="0.2">
      <c r="A540" s="38" t="s">
        <v>756</v>
      </c>
      <c r="B540" s="10" t="s">
        <v>757</v>
      </c>
      <c r="C540" s="14">
        <v>2014</v>
      </c>
      <c r="D540" s="35">
        <f t="shared" ca="1" si="59"/>
        <v>11</v>
      </c>
      <c r="E540" s="19" t="str">
        <f ca="1">VLOOKUP(D540,[2]Altersklassen!$A$2:$B$93,2)</f>
        <v>U11 (Schüler B)</v>
      </c>
      <c r="F540" s="14" t="s">
        <v>59</v>
      </c>
      <c r="G540" s="4" t="s">
        <v>26</v>
      </c>
      <c r="H540" s="6" t="s">
        <v>55</v>
      </c>
      <c r="I540" s="2" t="s">
        <v>15</v>
      </c>
      <c r="J540" s="60" t="s">
        <v>108</v>
      </c>
      <c r="K540" s="4" t="s">
        <v>26</v>
      </c>
      <c r="L540" s="6" t="s">
        <v>55</v>
      </c>
      <c r="M540" s="2" t="s">
        <v>15</v>
      </c>
      <c r="N540" s="61" t="s">
        <v>729</v>
      </c>
      <c r="O540" s="15">
        <v>45569</v>
      </c>
      <c r="P540" s="44" t="s">
        <v>758</v>
      </c>
    </row>
    <row r="541" spans="1:25" x14ac:dyDescent="0.2">
      <c r="A541" s="38" t="s">
        <v>1036</v>
      </c>
      <c r="B541" s="10" t="s">
        <v>1037</v>
      </c>
      <c r="C541" s="14">
        <v>2015</v>
      </c>
      <c r="D541" s="35">
        <f t="shared" ref="D541" ca="1" si="62">YEAR(TODAY())-C541</f>
        <v>10</v>
      </c>
      <c r="E541" s="19" t="str">
        <f ca="1">VLOOKUP(D541,[2]Altersklassen!$A$2:$B$93,2)</f>
        <v>U11 (Schüler B)</v>
      </c>
      <c r="F541" s="14" t="s">
        <v>59</v>
      </c>
      <c r="G541" s="4" t="s">
        <v>26</v>
      </c>
      <c r="H541" s="6" t="s">
        <v>55</v>
      </c>
      <c r="I541" s="2" t="s">
        <v>15</v>
      </c>
      <c r="J541" s="21" t="s">
        <v>39</v>
      </c>
      <c r="K541" s="4" t="s">
        <v>26</v>
      </c>
      <c r="L541" s="6" t="s">
        <v>55</v>
      </c>
      <c r="M541" s="2" t="s">
        <v>15</v>
      </c>
      <c r="N541" s="17" t="s">
        <v>56</v>
      </c>
      <c r="O541" s="15">
        <v>45699</v>
      </c>
      <c r="P541" s="44" t="s">
        <v>1038</v>
      </c>
    </row>
    <row r="542" spans="1:25" s="85" customFormat="1" x14ac:dyDescent="0.2">
      <c r="A542" s="39" t="s">
        <v>655</v>
      </c>
      <c r="B542" s="33" t="s">
        <v>656</v>
      </c>
      <c r="C542" s="22">
        <v>2015</v>
      </c>
      <c r="D542" s="35">
        <f t="shared" ca="1" si="59"/>
        <v>10</v>
      </c>
      <c r="E542" s="19" t="str">
        <f ca="1">VLOOKUP(D542,[2]Altersklassen!$A$2:$B$93,2)</f>
        <v>U11 (Schüler B)</v>
      </c>
      <c r="F542" s="22" t="s">
        <v>16</v>
      </c>
      <c r="G542" s="11" t="s">
        <v>26</v>
      </c>
      <c r="H542" s="12" t="s">
        <v>55</v>
      </c>
      <c r="I542" s="13" t="s">
        <v>15</v>
      </c>
      <c r="J542" s="62" t="s">
        <v>39</v>
      </c>
      <c r="K542" s="11" t="s">
        <v>26</v>
      </c>
      <c r="L542" s="12" t="s">
        <v>55</v>
      </c>
      <c r="M542" s="13" t="s">
        <v>15</v>
      </c>
      <c r="N542" s="30" t="s">
        <v>56</v>
      </c>
      <c r="O542" s="53">
        <v>45338</v>
      </c>
      <c r="P542" s="48" t="s">
        <v>654</v>
      </c>
    </row>
    <row r="543" spans="1:25" x14ac:dyDescent="0.2">
      <c r="A543" s="38" t="s">
        <v>657</v>
      </c>
      <c r="B543" s="10" t="s">
        <v>658</v>
      </c>
      <c r="C543" s="14">
        <v>2016</v>
      </c>
      <c r="D543" s="35">
        <f t="shared" ca="1" si="59"/>
        <v>9</v>
      </c>
      <c r="E543" s="19" t="str">
        <f ca="1">VLOOKUP(D543,[2]Altersklassen!$A$2:$B$93,2)</f>
        <v>U9 (Schüler C)</v>
      </c>
      <c r="F543" s="14" t="s">
        <v>59</v>
      </c>
      <c r="G543" s="4" t="s">
        <v>26</v>
      </c>
      <c r="H543" s="6" t="s">
        <v>55</v>
      </c>
      <c r="I543" s="2" t="s">
        <v>15</v>
      </c>
      <c r="J543" s="21" t="s">
        <v>39</v>
      </c>
      <c r="K543" s="4" t="s">
        <v>26</v>
      </c>
      <c r="L543" s="6" t="s">
        <v>55</v>
      </c>
      <c r="M543" s="2" t="s">
        <v>15</v>
      </c>
      <c r="N543" s="17" t="s">
        <v>56</v>
      </c>
      <c r="O543" s="15">
        <v>45338</v>
      </c>
      <c r="P543" s="44" t="s">
        <v>654</v>
      </c>
    </row>
    <row r="544" spans="1:25" x14ac:dyDescent="0.2">
      <c r="A544" s="38" t="s">
        <v>701</v>
      </c>
      <c r="B544" s="10" t="s">
        <v>702</v>
      </c>
      <c r="C544" s="14">
        <v>2016</v>
      </c>
      <c r="D544" s="35">
        <f t="shared" ca="1" si="59"/>
        <v>9</v>
      </c>
      <c r="E544" s="19" t="str">
        <f ca="1">VLOOKUP(D544,[2]Altersklassen!$A$2:$B$93,2)</f>
        <v>U9 (Schüler C)</v>
      </c>
      <c r="F544" s="14" t="s">
        <v>59</v>
      </c>
      <c r="G544" s="4" t="s">
        <v>26</v>
      </c>
      <c r="H544" s="6" t="s">
        <v>55</v>
      </c>
      <c r="I544" s="2" t="s">
        <v>15</v>
      </c>
      <c r="J544" s="21" t="s">
        <v>39</v>
      </c>
      <c r="K544" s="4" t="s">
        <v>26</v>
      </c>
      <c r="L544" s="6" t="s">
        <v>55</v>
      </c>
      <c r="M544" s="2" t="s">
        <v>15</v>
      </c>
      <c r="N544" s="17" t="s">
        <v>56</v>
      </c>
      <c r="O544" s="15">
        <v>45389</v>
      </c>
      <c r="P544" s="44" t="s">
        <v>703</v>
      </c>
    </row>
    <row r="545" spans="1:25" s="85" customFormat="1" x14ac:dyDescent="0.2">
      <c r="A545" s="39" t="s">
        <v>982</v>
      </c>
      <c r="B545" s="33" t="s">
        <v>983</v>
      </c>
      <c r="C545" s="112">
        <v>2017</v>
      </c>
      <c r="D545" s="35">
        <f t="shared" ref="D545" ca="1" si="63">YEAR(TODAY())-C545</f>
        <v>8</v>
      </c>
      <c r="E545" s="19" t="str">
        <f ca="1">VLOOKUP(D545,[2]Altersklassen!$A$2:$B$93,2)</f>
        <v>U9 (Schüler C)</v>
      </c>
      <c r="F545" s="112" t="s">
        <v>16</v>
      </c>
      <c r="G545" s="11" t="s">
        <v>21</v>
      </c>
      <c r="H545" s="12" t="s">
        <v>22</v>
      </c>
      <c r="I545" s="13" t="s">
        <v>15</v>
      </c>
      <c r="J545" s="62" t="s">
        <v>39</v>
      </c>
      <c r="K545" s="11" t="s">
        <v>21</v>
      </c>
      <c r="L545" s="12" t="s">
        <v>22</v>
      </c>
      <c r="M545" s="13" t="s">
        <v>15</v>
      </c>
      <c r="N545" s="30" t="s">
        <v>56</v>
      </c>
      <c r="O545" s="53">
        <v>45693</v>
      </c>
      <c r="P545" s="48" t="s">
        <v>984</v>
      </c>
    </row>
    <row r="546" spans="1:25" x14ac:dyDescent="0.2">
      <c r="A546" s="38" t="s">
        <v>126</v>
      </c>
      <c r="B546" s="10" t="s">
        <v>127</v>
      </c>
      <c r="C546" s="23">
        <v>2012</v>
      </c>
      <c r="D546" s="35">
        <f t="shared" ca="1" si="59"/>
        <v>13</v>
      </c>
      <c r="E546" s="19" t="str">
        <f ca="1">VLOOKUP(D546,[2]Altersklassen!$A$2:$B$93,2)</f>
        <v>U13 (Schüler A)</v>
      </c>
      <c r="F546" s="23" t="s">
        <v>59</v>
      </c>
      <c r="G546" s="4" t="s">
        <v>21</v>
      </c>
      <c r="H546" s="6" t="s">
        <v>22</v>
      </c>
      <c r="I546" s="2" t="s">
        <v>15</v>
      </c>
      <c r="J546" s="21" t="s">
        <v>39</v>
      </c>
      <c r="K546" s="4" t="s">
        <v>21</v>
      </c>
      <c r="L546" s="6" t="s">
        <v>22</v>
      </c>
      <c r="M546" s="2" t="s">
        <v>15</v>
      </c>
      <c r="N546" s="17" t="s">
        <v>56</v>
      </c>
      <c r="O546" s="15">
        <v>44427</v>
      </c>
      <c r="P546" s="44" t="s">
        <v>185</v>
      </c>
    </row>
    <row r="547" spans="1:25" x14ac:dyDescent="0.2">
      <c r="A547" s="38" t="s">
        <v>1053</v>
      </c>
      <c r="B547" s="10" t="s">
        <v>1054</v>
      </c>
      <c r="C547" s="23">
        <v>2016</v>
      </c>
      <c r="D547" s="35">
        <f t="shared" ca="1" si="59"/>
        <v>9</v>
      </c>
      <c r="E547" s="19" t="str">
        <f ca="1">VLOOKUP(D547,[2]Altersklassen!$A$2:$B$93,2)</f>
        <v>U9 (Schüler C)</v>
      </c>
      <c r="F547" s="23" t="s">
        <v>59</v>
      </c>
      <c r="G547" s="4" t="s">
        <v>21</v>
      </c>
      <c r="H547" s="6" t="s">
        <v>22</v>
      </c>
      <c r="I547" s="2" t="s">
        <v>15</v>
      </c>
      <c r="J547" s="21" t="s">
        <v>39</v>
      </c>
      <c r="K547" s="4" t="s">
        <v>21</v>
      </c>
      <c r="L547" s="6" t="s">
        <v>22</v>
      </c>
      <c r="M547" s="2" t="s">
        <v>15</v>
      </c>
      <c r="N547" s="17" t="s">
        <v>56</v>
      </c>
      <c r="O547" s="15">
        <v>45705</v>
      </c>
      <c r="P547" s="44" t="s">
        <v>1055</v>
      </c>
    </row>
    <row r="548" spans="1:25" x14ac:dyDescent="0.2">
      <c r="A548" s="38" t="s">
        <v>1048</v>
      </c>
      <c r="B548" s="10" t="s">
        <v>1049</v>
      </c>
      <c r="C548" s="23">
        <v>2016</v>
      </c>
      <c r="D548" s="35">
        <f t="shared" ca="1" si="59"/>
        <v>9</v>
      </c>
      <c r="E548" s="19" t="str">
        <f ca="1">VLOOKUP(D548,[2]Altersklassen!$A$2:$B$93,2)</f>
        <v>U9 (Schüler C)</v>
      </c>
      <c r="F548" s="23" t="s">
        <v>59</v>
      </c>
      <c r="G548" s="4" t="s">
        <v>21</v>
      </c>
      <c r="H548" s="6" t="s">
        <v>22</v>
      </c>
      <c r="I548" s="2" t="s">
        <v>15</v>
      </c>
      <c r="J548" s="21" t="s">
        <v>39</v>
      </c>
      <c r="K548" s="4" t="s">
        <v>21</v>
      </c>
      <c r="L548" s="6" t="s">
        <v>22</v>
      </c>
      <c r="M548" s="2" t="s">
        <v>15</v>
      </c>
      <c r="N548" s="17" t="s">
        <v>56</v>
      </c>
      <c r="O548" s="15">
        <v>45702</v>
      </c>
      <c r="P548" s="44" t="s">
        <v>1050</v>
      </c>
    </row>
    <row r="549" spans="1:25" x14ac:dyDescent="0.2">
      <c r="A549" s="38" t="s">
        <v>659</v>
      </c>
      <c r="B549" s="10" t="s">
        <v>660</v>
      </c>
      <c r="C549" s="14">
        <v>2016</v>
      </c>
      <c r="D549" s="35">
        <f t="shared" ca="1" si="59"/>
        <v>9</v>
      </c>
      <c r="E549" s="19" t="str">
        <f ca="1">VLOOKUP(D549,[2]Altersklassen!$A$2:$B$93,2)</f>
        <v>U9 (Schüler C)</v>
      </c>
      <c r="F549" s="14" t="s">
        <v>59</v>
      </c>
      <c r="G549" s="4" t="s">
        <v>26</v>
      </c>
      <c r="H549" s="6" t="s">
        <v>55</v>
      </c>
      <c r="I549" s="2" t="s">
        <v>15</v>
      </c>
      <c r="J549" s="21" t="s">
        <v>39</v>
      </c>
      <c r="K549" s="4" t="s">
        <v>26</v>
      </c>
      <c r="L549" s="6" t="s">
        <v>55</v>
      </c>
      <c r="M549" s="2" t="s">
        <v>15</v>
      </c>
      <c r="N549" s="17" t="s">
        <v>56</v>
      </c>
      <c r="O549" s="15">
        <v>45338</v>
      </c>
      <c r="P549" s="44" t="s">
        <v>654</v>
      </c>
    </row>
    <row r="550" spans="1:25" x14ac:dyDescent="0.2">
      <c r="A550" s="38" t="s">
        <v>1185</v>
      </c>
      <c r="B550" s="10" t="s">
        <v>1186</v>
      </c>
      <c r="C550" s="23">
        <v>2016</v>
      </c>
      <c r="D550" s="35">
        <f t="shared" ref="D550" ca="1" si="64">YEAR(TODAY())-C550</f>
        <v>9</v>
      </c>
      <c r="E550" s="19" t="str">
        <f ca="1">VLOOKUP(D550,[2]Altersklassen!$A$2:$B$93,2)</f>
        <v>U9 (Schüler C)</v>
      </c>
      <c r="F550" s="23" t="s">
        <v>59</v>
      </c>
      <c r="G550" s="4" t="s">
        <v>21</v>
      </c>
      <c r="H550" s="6" t="s">
        <v>22</v>
      </c>
      <c r="I550" s="2" t="s">
        <v>15</v>
      </c>
      <c r="J550" s="21" t="s">
        <v>39</v>
      </c>
      <c r="K550" s="4" t="s">
        <v>21</v>
      </c>
      <c r="L550" s="6" t="s">
        <v>22</v>
      </c>
      <c r="M550" s="2" t="s">
        <v>15</v>
      </c>
      <c r="N550" s="17" t="s">
        <v>56</v>
      </c>
      <c r="O550" s="15">
        <v>45734</v>
      </c>
      <c r="P550" s="44" t="s">
        <v>1187</v>
      </c>
    </row>
    <row r="551" spans="1:25" s="85" customFormat="1" x14ac:dyDescent="0.2">
      <c r="A551" s="39" t="s">
        <v>661</v>
      </c>
      <c r="B551" s="33" t="s">
        <v>662</v>
      </c>
      <c r="C551" s="22">
        <v>2015</v>
      </c>
      <c r="D551" s="35">
        <f t="shared" ca="1" si="59"/>
        <v>10</v>
      </c>
      <c r="E551" s="19" t="str">
        <f ca="1">VLOOKUP(D551,[2]Altersklassen!$A$2:$B$93,2)</f>
        <v>U11 (Schüler B)</v>
      </c>
      <c r="F551" s="22" t="s">
        <v>16</v>
      </c>
      <c r="G551" s="11" t="s">
        <v>26</v>
      </c>
      <c r="H551" s="12" t="s">
        <v>55</v>
      </c>
      <c r="I551" s="13" t="s">
        <v>15</v>
      </c>
      <c r="J551" s="62" t="s">
        <v>39</v>
      </c>
      <c r="K551" s="11" t="s">
        <v>26</v>
      </c>
      <c r="L551" s="12" t="s">
        <v>55</v>
      </c>
      <c r="M551" s="13" t="s">
        <v>15</v>
      </c>
      <c r="N551" s="30" t="s">
        <v>56</v>
      </c>
      <c r="O551" s="53">
        <v>45338</v>
      </c>
      <c r="P551" s="48" t="s">
        <v>654</v>
      </c>
    </row>
    <row r="552" spans="1:25" x14ac:dyDescent="0.2">
      <c r="A552" s="38" t="s">
        <v>296</v>
      </c>
      <c r="B552" s="10" t="s">
        <v>297</v>
      </c>
      <c r="C552" s="23">
        <v>2013</v>
      </c>
      <c r="D552" s="35">
        <f t="shared" ca="1" si="59"/>
        <v>12</v>
      </c>
      <c r="E552" s="19" t="str">
        <f ca="1">VLOOKUP(D552,[2]Altersklassen!$A$2:$B$93,2)</f>
        <v>U13 (Schüler A)</v>
      </c>
      <c r="F552" s="23" t="s">
        <v>59</v>
      </c>
      <c r="G552" s="4" t="s">
        <v>21</v>
      </c>
      <c r="H552" s="6" t="s">
        <v>22</v>
      </c>
      <c r="I552" s="2" t="s">
        <v>15</v>
      </c>
      <c r="J552" s="21" t="s">
        <v>39</v>
      </c>
      <c r="K552" s="4" t="s">
        <v>21</v>
      </c>
      <c r="L552" s="6" t="s">
        <v>22</v>
      </c>
      <c r="M552" s="2" t="s">
        <v>15</v>
      </c>
      <c r="N552" s="17" t="s">
        <v>56</v>
      </c>
      <c r="O552" s="15">
        <v>44612</v>
      </c>
      <c r="P552" s="44" t="s">
        <v>298</v>
      </c>
    </row>
    <row r="553" spans="1:25" s="85" customFormat="1" x14ac:dyDescent="0.2">
      <c r="A553" s="39" t="s">
        <v>663</v>
      </c>
      <c r="B553" s="33" t="s">
        <v>664</v>
      </c>
      <c r="C553" s="22">
        <v>2015</v>
      </c>
      <c r="D553" s="35">
        <f t="shared" ca="1" si="59"/>
        <v>10</v>
      </c>
      <c r="E553" s="19" t="str">
        <f ca="1">VLOOKUP(D553,[2]Altersklassen!$A$2:$B$93,2)</f>
        <v>U11 (Schüler B)</v>
      </c>
      <c r="F553" s="22" t="s">
        <v>16</v>
      </c>
      <c r="G553" s="11" t="s">
        <v>26</v>
      </c>
      <c r="H553" s="12" t="s">
        <v>55</v>
      </c>
      <c r="I553" s="13" t="s">
        <v>15</v>
      </c>
      <c r="J553" s="62" t="s">
        <v>39</v>
      </c>
      <c r="K553" s="11" t="s">
        <v>26</v>
      </c>
      <c r="L553" s="12" t="s">
        <v>55</v>
      </c>
      <c r="M553" s="13" t="s">
        <v>15</v>
      </c>
      <c r="N553" s="30" t="s">
        <v>56</v>
      </c>
      <c r="O553" s="53">
        <v>45338</v>
      </c>
      <c r="P553" s="48" t="s">
        <v>654</v>
      </c>
    </row>
    <row r="554" spans="1:25" x14ac:dyDescent="0.2">
      <c r="A554" s="38" t="s">
        <v>828</v>
      </c>
      <c r="B554" s="10" t="s">
        <v>829</v>
      </c>
      <c r="C554" s="14">
        <v>2017</v>
      </c>
      <c r="D554" s="35">
        <f t="shared" ca="1" si="59"/>
        <v>8</v>
      </c>
      <c r="E554" s="19" t="str">
        <f ca="1">VLOOKUP(D554,[2]Altersklassen!$A$2:$B$93,2)</f>
        <v>U9 (Schüler C)</v>
      </c>
      <c r="F554" s="14" t="s">
        <v>59</v>
      </c>
      <c r="G554" s="4" t="s">
        <v>26</v>
      </c>
      <c r="H554" s="6" t="s">
        <v>55</v>
      </c>
      <c r="I554" s="2" t="s">
        <v>15</v>
      </c>
      <c r="J554" s="21" t="s">
        <v>39</v>
      </c>
      <c r="K554" s="4" t="s">
        <v>26</v>
      </c>
      <c r="L554" s="6" t="s">
        <v>55</v>
      </c>
      <c r="M554" s="2" t="s">
        <v>15</v>
      </c>
      <c r="N554" s="17" t="s">
        <v>56</v>
      </c>
      <c r="O554" s="15">
        <v>45658</v>
      </c>
      <c r="P554" s="44" t="s">
        <v>830</v>
      </c>
    </row>
    <row r="555" spans="1:25" x14ac:dyDescent="0.2">
      <c r="A555" s="38" t="s">
        <v>128</v>
      </c>
      <c r="B555" s="10" t="s">
        <v>129</v>
      </c>
      <c r="C555" s="23">
        <v>2012</v>
      </c>
      <c r="D555" s="35">
        <f t="shared" ca="1" si="59"/>
        <v>13</v>
      </c>
      <c r="E555" s="19" t="str">
        <f ca="1">VLOOKUP(D555,[2]Altersklassen!$A$2:$B$93,2)</f>
        <v>U13 (Schüler A)</v>
      </c>
      <c r="F555" s="23" t="s">
        <v>59</v>
      </c>
      <c r="G555" s="4" t="s">
        <v>21</v>
      </c>
      <c r="H555" s="6" t="s">
        <v>22</v>
      </c>
      <c r="I555" s="2" t="s">
        <v>15</v>
      </c>
      <c r="J555" s="21" t="s">
        <v>39</v>
      </c>
      <c r="K555" s="4" t="s">
        <v>21</v>
      </c>
      <c r="L555" s="6" t="s">
        <v>22</v>
      </c>
      <c r="M555" s="2" t="s">
        <v>15</v>
      </c>
      <c r="N555" s="17" t="s">
        <v>56</v>
      </c>
      <c r="O555" s="15">
        <v>44427</v>
      </c>
      <c r="P555" s="44" t="s">
        <v>185</v>
      </c>
    </row>
    <row r="556" spans="1:25" s="85" customFormat="1" x14ac:dyDescent="0.2">
      <c r="A556" s="39" t="s">
        <v>307</v>
      </c>
      <c r="B556" s="33" t="s">
        <v>308</v>
      </c>
      <c r="C556" s="22">
        <v>2012</v>
      </c>
      <c r="D556" s="35">
        <f t="shared" ca="1" si="59"/>
        <v>13</v>
      </c>
      <c r="E556" s="19" t="str">
        <f ca="1">VLOOKUP(D556,[2]Altersklassen!$A$2:$B$93,2)</f>
        <v>U13 (Schüler A)</v>
      </c>
      <c r="F556" s="22" t="s">
        <v>16</v>
      </c>
      <c r="G556" s="11" t="s">
        <v>305</v>
      </c>
      <c r="H556" s="12" t="s">
        <v>306</v>
      </c>
      <c r="I556" s="11" t="s">
        <v>15</v>
      </c>
      <c r="J556" s="30" t="s">
        <v>39</v>
      </c>
      <c r="K556" s="11" t="s">
        <v>305</v>
      </c>
      <c r="L556" s="12" t="s">
        <v>306</v>
      </c>
      <c r="M556" s="11" t="s">
        <v>15</v>
      </c>
      <c r="N556" s="30" t="s">
        <v>56</v>
      </c>
      <c r="O556" s="53">
        <v>44627</v>
      </c>
      <c r="P556" s="46" t="s">
        <v>309</v>
      </c>
      <c r="Q556" s="110"/>
      <c r="R556" s="110"/>
      <c r="S556" s="110"/>
      <c r="T556" s="110"/>
      <c r="U556" s="87"/>
      <c r="V556" s="88"/>
      <c r="W556" s="88"/>
      <c r="X556" s="88"/>
      <c r="Y556" s="88"/>
    </row>
    <row r="557" spans="1:25" x14ac:dyDescent="0.2">
      <c r="A557" s="38" t="s">
        <v>652</v>
      </c>
      <c r="B557" s="10" t="s">
        <v>653</v>
      </c>
      <c r="C557" s="14">
        <v>2016</v>
      </c>
      <c r="D557" s="35">
        <f t="shared" ca="1" si="59"/>
        <v>9</v>
      </c>
      <c r="E557" s="19" t="str">
        <f ca="1">VLOOKUP(D557,[2]Altersklassen!$A$2:$B$93,2)</f>
        <v>U9 (Schüler C)</v>
      </c>
      <c r="F557" s="14" t="s">
        <v>59</v>
      </c>
      <c r="G557" s="4" t="s">
        <v>26</v>
      </c>
      <c r="H557" s="6" t="s">
        <v>55</v>
      </c>
      <c r="I557" s="2" t="s">
        <v>15</v>
      </c>
      <c r="J557" s="21" t="s">
        <v>39</v>
      </c>
      <c r="K557" s="4" t="s">
        <v>26</v>
      </c>
      <c r="L557" s="6" t="s">
        <v>55</v>
      </c>
      <c r="M557" s="2" t="s">
        <v>15</v>
      </c>
      <c r="N557" s="17" t="s">
        <v>56</v>
      </c>
      <c r="O557" s="15">
        <v>45338</v>
      </c>
      <c r="P557" s="44" t="s">
        <v>654</v>
      </c>
    </row>
    <row r="558" spans="1:25" x14ac:dyDescent="0.2">
      <c r="A558" s="38"/>
      <c r="B558" s="10"/>
      <c r="C558" s="14"/>
      <c r="D558" s="35"/>
      <c r="E558" s="19"/>
      <c r="F558" s="14"/>
      <c r="G558" s="4"/>
      <c r="H558" s="6"/>
      <c r="I558" s="2"/>
      <c r="J558" s="21"/>
      <c r="K558" s="4"/>
      <c r="L558" s="6"/>
      <c r="M558" s="2"/>
      <c r="N558" s="17"/>
      <c r="O558" s="15"/>
      <c r="P558" s="44"/>
    </row>
    <row r="559" spans="1:25" x14ac:dyDescent="0.2">
      <c r="A559" s="38" t="s">
        <v>584</v>
      </c>
      <c r="B559" s="10" t="s">
        <v>585</v>
      </c>
      <c r="C559" s="14">
        <v>2014</v>
      </c>
      <c r="D559" s="35">
        <f t="shared" ca="1" si="59"/>
        <v>11</v>
      </c>
      <c r="E559" s="19" t="str">
        <f ca="1">VLOOKUP(D559,[2]Altersklassen!$A$2:$B$93,2)</f>
        <v>U11 (Schüler B)</v>
      </c>
      <c r="F559" s="14" t="s">
        <v>59</v>
      </c>
      <c r="G559" s="2" t="s">
        <v>251</v>
      </c>
      <c r="H559" s="6" t="s">
        <v>252</v>
      </c>
      <c r="I559" s="4" t="s">
        <v>16</v>
      </c>
      <c r="J559" s="17" t="s">
        <v>39</v>
      </c>
      <c r="K559" s="2" t="s">
        <v>251</v>
      </c>
      <c r="L559" s="6" t="s">
        <v>252</v>
      </c>
      <c r="M559" s="4" t="s">
        <v>16</v>
      </c>
      <c r="N559" s="17" t="s">
        <v>56</v>
      </c>
      <c r="O559" s="15">
        <v>45236</v>
      </c>
      <c r="P559" s="40" t="s">
        <v>831</v>
      </c>
      <c r="Q559" s="83"/>
      <c r="R559" s="84"/>
      <c r="S559" s="84"/>
      <c r="T559" s="84"/>
      <c r="U559" s="84"/>
    </row>
    <row r="560" spans="1:25" x14ac:dyDescent="0.2">
      <c r="A560" s="38" t="s">
        <v>832</v>
      </c>
      <c r="B560" s="10" t="s">
        <v>833</v>
      </c>
      <c r="C560" s="14">
        <v>2017</v>
      </c>
      <c r="D560" s="35">
        <f t="shared" ca="1" si="59"/>
        <v>8</v>
      </c>
      <c r="E560" s="19" t="str">
        <f ca="1">VLOOKUP(D560,[2]Altersklassen!$A$2:$B$93,2)</f>
        <v>U9 (Schüler C)</v>
      </c>
      <c r="F560" s="14" t="s">
        <v>59</v>
      </c>
      <c r="G560" s="2" t="s">
        <v>251</v>
      </c>
      <c r="H560" s="6" t="s">
        <v>252</v>
      </c>
      <c r="I560" s="4" t="s">
        <v>16</v>
      </c>
      <c r="J560" s="17" t="s">
        <v>39</v>
      </c>
      <c r="K560" s="2" t="s">
        <v>251</v>
      </c>
      <c r="L560" s="6" t="s">
        <v>252</v>
      </c>
      <c r="M560" s="4" t="s">
        <v>16</v>
      </c>
      <c r="N560" s="17" t="s">
        <v>56</v>
      </c>
      <c r="O560" s="15">
        <v>45658</v>
      </c>
      <c r="P560" s="40" t="s">
        <v>834</v>
      </c>
      <c r="Q560" s="83"/>
      <c r="R560" s="84"/>
      <c r="S560" s="84"/>
      <c r="T560" s="84"/>
      <c r="U560" s="84"/>
    </row>
  </sheetData>
  <pageMargins left="0.39370078740157483" right="0.39370078740157483" top="0.39370078740157483" bottom="0.39370078740157483" header="0.51181102362204722" footer="0.51181102362204722"/>
  <pageSetup paperSize="9" scale="1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01CF-8263-41B3-AF5A-C16B9C59B921}">
  <dimension ref="A1:B93"/>
  <sheetViews>
    <sheetView workbookViewId="0">
      <selection activeCell="D70" sqref="D70"/>
    </sheetView>
  </sheetViews>
  <sheetFormatPr baseColWidth="10" defaultRowHeight="12.75" x14ac:dyDescent="0.2"/>
  <cols>
    <col min="2" max="2" width="25.5703125" customWidth="1"/>
  </cols>
  <sheetData>
    <row r="1" spans="1:2" x14ac:dyDescent="0.2">
      <c r="A1" s="66" t="s">
        <v>45</v>
      </c>
      <c r="B1" s="66" t="s">
        <v>339</v>
      </c>
    </row>
    <row r="2" spans="1:2" x14ac:dyDescent="0.2">
      <c r="A2">
        <v>8</v>
      </c>
      <c r="B2" s="66" t="s">
        <v>340</v>
      </c>
    </row>
    <row r="3" spans="1:2" x14ac:dyDescent="0.2">
      <c r="A3">
        <v>9</v>
      </c>
      <c r="B3" s="66" t="s">
        <v>340</v>
      </c>
    </row>
    <row r="4" spans="1:2" x14ac:dyDescent="0.2">
      <c r="A4">
        <v>10</v>
      </c>
      <c r="B4" s="66" t="s">
        <v>341</v>
      </c>
    </row>
    <row r="5" spans="1:2" x14ac:dyDescent="0.2">
      <c r="A5">
        <v>11</v>
      </c>
      <c r="B5" s="66" t="s">
        <v>341</v>
      </c>
    </row>
    <row r="6" spans="1:2" x14ac:dyDescent="0.2">
      <c r="A6">
        <v>12</v>
      </c>
      <c r="B6" s="66" t="s">
        <v>342</v>
      </c>
    </row>
    <row r="7" spans="1:2" x14ac:dyDescent="0.2">
      <c r="A7">
        <v>13</v>
      </c>
      <c r="B7" s="66" t="s">
        <v>342</v>
      </c>
    </row>
    <row r="8" spans="1:2" x14ac:dyDescent="0.2">
      <c r="A8">
        <v>14</v>
      </c>
      <c r="B8" s="66" t="s">
        <v>343</v>
      </c>
    </row>
    <row r="9" spans="1:2" x14ac:dyDescent="0.2">
      <c r="A9">
        <v>15</v>
      </c>
      <c r="B9" s="66" t="s">
        <v>343</v>
      </c>
    </row>
    <row r="10" spans="1:2" x14ac:dyDescent="0.2">
      <c r="A10">
        <v>16</v>
      </c>
      <c r="B10" s="66" t="s">
        <v>344</v>
      </c>
    </row>
    <row r="11" spans="1:2" x14ac:dyDescent="0.2">
      <c r="A11">
        <v>17</v>
      </c>
      <c r="B11" s="66" t="s">
        <v>344</v>
      </c>
    </row>
    <row r="12" spans="1:2" x14ac:dyDescent="0.2">
      <c r="A12">
        <v>18</v>
      </c>
      <c r="B12" s="66" t="s">
        <v>345</v>
      </c>
    </row>
    <row r="13" spans="1:2" x14ac:dyDescent="0.2">
      <c r="A13">
        <v>19</v>
      </c>
      <c r="B13" s="66" t="s">
        <v>345</v>
      </c>
    </row>
    <row r="14" spans="1:2" x14ac:dyDescent="0.2">
      <c r="A14">
        <v>20</v>
      </c>
      <c r="B14" s="66" t="s">
        <v>345</v>
      </c>
    </row>
    <row r="15" spans="1:2" x14ac:dyDescent="0.2">
      <c r="A15">
        <v>21</v>
      </c>
      <c r="B15" s="66" t="s">
        <v>70</v>
      </c>
    </row>
    <row r="16" spans="1:2" x14ac:dyDescent="0.2">
      <c r="A16">
        <v>22</v>
      </c>
      <c r="B16" s="66" t="s">
        <v>70</v>
      </c>
    </row>
    <row r="17" spans="1:2" x14ac:dyDescent="0.2">
      <c r="A17">
        <v>23</v>
      </c>
      <c r="B17" s="66" t="s">
        <v>70</v>
      </c>
    </row>
    <row r="18" spans="1:2" x14ac:dyDescent="0.2">
      <c r="A18">
        <v>24</v>
      </c>
      <c r="B18" s="66" t="s">
        <v>38</v>
      </c>
    </row>
    <row r="19" spans="1:2" x14ac:dyDescent="0.2">
      <c r="A19">
        <v>25</v>
      </c>
      <c r="B19" s="66" t="s">
        <v>38</v>
      </c>
    </row>
    <row r="20" spans="1:2" x14ac:dyDescent="0.2">
      <c r="A20">
        <v>26</v>
      </c>
      <c r="B20" s="66" t="s">
        <v>38</v>
      </c>
    </row>
    <row r="21" spans="1:2" x14ac:dyDescent="0.2">
      <c r="A21">
        <v>27</v>
      </c>
      <c r="B21" s="66" t="s">
        <v>38</v>
      </c>
    </row>
    <row r="22" spans="1:2" x14ac:dyDescent="0.2">
      <c r="A22">
        <v>28</v>
      </c>
      <c r="B22" s="66" t="s">
        <v>38</v>
      </c>
    </row>
    <row r="23" spans="1:2" x14ac:dyDescent="0.2">
      <c r="A23">
        <v>29</v>
      </c>
      <c r="B23" s="66" t="s">
        <v>38</v>
      </c>
    </row>
    <row r="24" spans="1:2" x14ac:dyDescent="0.2">
      <c r="A24">
        <v>30</v>
      </c>
      <c r="B24" s="66" t="s">
        <v>346</v>
      </c>
    </row>
    <row r="25" spans="1:2" x14ac:dyDescent="0.2">
      <c r="A25">
        <v>31</v>
      </c>
      <c r="B25" s="66" t="s">
        <v>346</v>
      </c>
    </row>
    <row r="26" spans="1:2" x14ac:dyDescent="0.2">
      <c r="A26">
        <v>32</v>
      </c>
      <c r="B26" s="66" t="s">
        <v>346</v>
      </c>
    </row>
    <row r="27" spans="1:2" x14ac:dyDescent="0.2">
      <c r="A27">
        <v>33</v>
      </c>
      <c r="B27" s="66" t="s">
        <v>346</v>
      </c>
    </row>
    <row r="28" spans="1:2" x14ac:dyDescent="0.2">
      <c r="A28">
        <v>34</v>
      </c>
      <c r="B28" s="66" t="s">
        <v>346</v>
      </c>
    </row>
    <row r="29" spans="1:2" x14ac:dyDescent="0.2">
      <c r="A29">
        <v>35</v>
      </c>
      <c r="B29" s="66" t="s">
        <v>347</v>
      </c>
    </row>
    <row r="30" spans="1:2" x14ac:dyDescent="0.2">
      <c r="A30">
        <v>36</v>
      </c>
      <c r="B30" s="66" t="s">
        <v>347</v>
      </c>
    </row>
    <row r="31" spans="1:2" x14ac:dyDescent="0.2">
      <c r="A31">
        <v>37</v>
      </c>
      <c r="B31" s="66" t="s">
        <v>347</v>
      </c>
    </row>
    <row r="32" spans="1:2" x14ac:dyDescent="0.2">
      <c r="A32">
        <v>38</v>
      </c>
      <c r="B32" s="66" t="s">
        <v>347</v>
      </c>
    </row>
    <row r="33" spans="1:2" x14ac:dyDescent="0.2">
      <c r="A33">
        <v>39</v>
      </c>
      <c r="B33" s="66" t="s">
        <v>347</v>
      </c>
    </row>
    <row r="34" spans="1:2" x14ac:dyDescent="0.2">
      <c r="A34">
        <v>40</v>
      </c>
      <c r="B34" s="66" t="s">
        <v>348</v>
      </c>
    </row>
    <row r="35" spans="1:2" x14ac:dyDescent="0.2">
      <c r="A35">
        <v>41</v>
      </c>
      <c r="B35" s="66" t="s">
        <v>348</v>
      </c>
    </row>
    <row r="36" spans="1:2" x14ac:dyDescent="0.2">
      <c r="A36">
        <v>42</v>
      </c>
      <c r="B36" s="66" t="s">
        <v>348</v>
      </c>
    </row>
    <row r="37" spans="1:2" x14ac:dyDescent="0.2">
      <c r="A37">
        <v>43</v>
      </c>
      <c r="B37" s="66" t="s">
        <v>348</v>
      </c>
    </row>
    <row r="38" spans="1:2" x14ac:dyDescent="0.2">
      <c r="A38">
        <v>44</v>
      </c>
      <c r="B38" s="66" t="s">
        <v>348</v>
      </c>
    </row>
    <row r="39" spans="1:2" x14ac:dyDescent="0.2">
      <c r="A39">
        <v>45</v>
      </c>
      <c r="B39" s="66" t="s">
        <v>349</v>
      </c>
    </row>
    <row r="40" spans="1:2" x14ac:dyDescent="0.2">
      <c r="A40">
        <v>46</v>
      </c>
      <c r="B40" s="66" t="s">
        <v>349</v>
      </c>
    </row>
    <row r="41" spans="1:2" x14ac:dyDescent="0.2">
      <c r="A41">
        <v>47</v>
      </c>
      <c r="B41" s="66" t="s">
        <v>349</v>
      </c>
    </row>
    <row r="42" spans="1:2" x14ac:dyDescent="0.2">
      <c r="A42">
        <v>48</v>
      </c>
      <c r="B42" s="66" t="s">
        <v>349</v>
      </c>
    </row>
    <row r="43" spans="1:2" x14ac:dyDescent="0.2">
      <c r="A43">
        <v>49</v>
      </c>
      <c r="B43" s="66" t="s">
        <v>349</v>
      </c>
    </row>
    <row r="44" spans="1:2" x14ac:dyDescent="0.2">
      <c r="A44">
        <v>50</v>
      </c>
      <c r="B44" s="66" t="s">
        <v>350</v>
      </c>
    </row>
    <row r="45" spans="1:2" x14ac:dyDescent="0.2">
      <c r="A45">
        <v>51</v>
      </c>
      <c r="B45" s="66" t="s">
        <v>350</v>
      </c>
    </row>
    <row r="46" spans="1:2" x14ac:dyDescent="0.2">
      <c r="A46">
        <v>52</v>
      </c>
      <c r="B46" s="66" t="s">
        <v>350</v>
      </c>
    </row>
    <row r="47" spans="1:2" x14ac:dyDescent="0.2">
      <c r="A47">
        <v>53</v>
      </c>
      <c r="B47" s="66" t="s">
        <v>350</v>
      </c>
    </row>
    <row r="48" spans="1:2" x14ac:dyDescent="0.2">
      <c r="A48">
        <v>54</v>
      </c>
      <c r="B48" s="66" t="s">
        <v>350</v>
      </c>
    </row>
    <row r="49" spans="1:2" x14ac:dyDescent="0.2">
      <c r="A49">
        <v>55</v>
      </c>
      <c r="B49" s="66" t="s">
        <v>351</v>
      </c>
    </row>
    <row r="50" spans="1:2" x14ac:dyDescent="0.2">
      <c r="A50">
        <v>56</v>
      </c>
      <c r="B50" s="66" t="s">
        <v>351</v>
      </c>
    </row>
    <row r="51" spans="1:2" x14ac:dyDescent="0.2">
      <c r="A51">
        <v>57</v>
      </c>
      <c r="B51" s="66" t="s">
        <v>351</v>
      </c>
    </row>
    <row r="52" spans="1:2" x14ac:dyDescent="0.2">
      <c r="A52">
        <v>58</v>
      </c>
      <c r="B52" s="66" t="s">
        <v>351</v>
      </c>
    </row>
    <row r="53" spans="1:2" x14ac:dyDescent="0.2">
      <c r="A53">
        <v>59</v>
      </c>
      <c r="B53" s="66" t="s">
        <v>351</v>
      </c>
    </row>
    <row r="54" spans="1:2" x14ac:dyDescent="0.2">
      <c r="A54">
        <v>60</v>
      </c>
      <c r="B54" s="66" t="s">
        <v>352</v>
      </c>
    </row>
    <row r="55" spans="1:2" x14ac:dyDescent="0.2">
      <c r="A55">
        <v>61</v>
      </c>
      <c r="B55" s="66" t="s">
        <v>352</v>
      </c>
    </row>
    <row r="56" spans="1:2" x14ac:dyDescent="0.2">
      <c r="A56">
        <v>62</v>
      </c>
      <c r="B56" s="66" t="s">
        <v>352</v>
      </c>
    </row>
    <row r="57" spans="1:2" x14ac:dyDescent="0.2">
      <c r="A57">
        <v>63</v>
      </c>
      <c r="B57" s="66" t="s">
        <v>352</v>
      </c>
    </row>
    <row r="58" spans="1:2" x14ac:dyDescent="0.2">
      <c r="A58">
        <v>64</v>
      </c>
      <c r="B58" s="66" t="s">
        <v>352</v>
      </c>
    </row>
    <row r="59" spans="1:2" x14ac:dyDescent="0.2">
      <c r="A59">
        <v>65</v>
      </c>
      <c r="B59" s="66" t="s">
        <v>353</v>
      </c>
    </row>
    <row r="60" spans="1:2" x14ac:dyDescent="0.2">
      <c r="A60">
        <v>66</v>
      </c>
      <c r="B60" s="66" t="s">
        <v>353</v>
      </c>
    </row>
    <row r="61" spans="1:2" x14ac:dyDescent="0.2">
      <c r="A61">
        <v>67</v>
      </c>
      <c r="B61" s="66" t="s">
        <v>353</v>
      </c>
    </row>
    <row r="62" spans="1:2" x14ac:dyDescent="0.2">
      <c r="A62">
        <v>68</v>
      </c>
      <c r="B62" s="66" t="s">
        <v>353</v>
      </c>
    </row>
    <row r="63" spans="1:2" x14ac:dyDescent="0.2">
      <c r="A63">
        <v>69</v>
      </c>
      <c r="B63" s="66" t="s">
        <v>353</v>
      </c>
    </row>
    <row r="64" spans="1:2" x14ac:dyDescent="0.2">
      <c r="A64">
        <v>70</v>
      </c>
      <c r="B64" s="66" t="s">
        <v>354</v>
      </c>
    </row>
    <row r="65" spans="1:2" x14ac:dyDescent="0.2">
      <c r="A65">
        <v>71</v>
      </c>
      <c r="B65" s="66" t="s">
        <v>354</v>
      </c>
    </row>
    <row r="66" spans="1:2" x14ac:dyDescent="0.2">
      <c r="A66">
        <v>72</v>
      </c>
      <c r="B66" s="66" t="s">
        <v>354</v>
      </c>
    </row>
    <row r="67" spans="1:2" x14ac:dyDescent="0.2">
      <c r="A67">
        <v>73</v>
      </c>
      <c r="B67" s="66" t="s">
        <v>354</v>
      </c>
    </row>
    <row r="68" spans="1:2" x14ac:dyDescent="0.2">
      <c r="A68">
        <v>74</v>
      </c>
      <c r="B68" s="66" t="s">
        <v>354</v>
      </c>
    </row>
    <row r="69" spans="1:2" x14ac:dyDescent="0.2">
      <c r="A69">
        <v>75</v>
      </c>
      <c r="B69" s="66" t="s">
        <v>355</v>
      </c>
    </row>
    <row r="70" spans="1:2" x14ac:dyDescent="0.2">
      <c r="A70">
        <v>76</v>
      </c>
      <c r="B70" s="66" t="s">
        <v>355</v>
      </c>
    </row>
    <row r="71" spans="1:2" x14ac:dyDescent="0.2">
      <c r="A71">
        <v>77</v>
      </c>
      <c r="B71" s="66" t="s">
        <v>355</v>
      </c>
    </row>
    <row r="72" spans="1:2" x14ac:dyDescent="0.2">
      <c r="A72">
        <v>78</v>
      </c>
      <c r="B72" s="66" t="s">
        <v>355</v>
      </c>
    </row>
    <row r="73" spans="1:2" x14ac:dyDescent="0.2">
      <c r="A73">
        <v>79</v>
      </c>
      <c r="B73" s="66" t="s">
        <v>355</v>
      </c>
    </row>
    <row r="74" spans="1:2" x14ac:dyDescent="0.2">
      <c r="A74">
        <v>80</v>
      </c>
      <c r="B74" s="66" t="s">
        <v>356</v>
      </c>
    </row>
    <row r="75" spans="1:2" x14ac:dyDescent="0.2">
      <c r="A75">
        <v>81</v>
      </c>
      <c r="B75" s="66" t="s">
        <v>356</v>
      </c>
    </row>
    <row r="76" spans="1:2" x14ac:dyDescent="0.2">
      <c r="A76">
        <v>82</v>
      </c>
      <c r="B76" s="66" t="s">
        <v>356</v>
      </c>
    </row>
    <row r="77" spans="1:2" x14ac:dyDescent="0.2">
      <c r="A77">
        <v>83</v>
      </c>
      <c r="B77" s="66" t="s">
        <v>356</v>
      </c>
    </row>
    <row r="78" spans="1:2" x14ac:dyDescent="0.2">
      <c r="A78">
        <v>84</v>
      </c>
      <c r="B78" s="66" t="s">
        <v>356</v>
      </c>
    </row>
    <row r="79" spans="1:2" x14ac:dyDescent="0.2">
      <c r="A79">
        <v>85</v>
      </c>
      <c r="B79" s="66" t="s">
        <v>356</v>
      </c>
    </row>
    <row r="80" spans="1:2" x14ac:dyDescent="0.2">
      <c r="A80">
        <v>86</v>
      </c>
      <c r="B80" s="66" t="s">
        <v>356</v>
      </c>
    </row>
    <row r="81" spans="1:2" x14ac:dyDescent="0.2">
      <c r="A81">
        <v>87</v>
      </c>
      <c r="B81" s="66" t="s">
        <v>356</v>
      </c>
    </row>
    <row r="82" spans="1:2" x14ac:dyDescent="0.2">
      <c r="A82">
        <v>88</v>
      </c>
      <c r="B82" s="66" t="s">
        <v>356</v>
      </c>
    </row>
    <row r="83" spans="1:2" x14ac:dyDescent="0.2">
      <c r="A83">
        <v>89</v>
      </c>
      <c r="B83" s="66" t="s">
        <v>356</v>
      </c>
    </row>
    <row r="84" spans="1:2" x14ac:dyDescent="0.2">
      <c r="A84">
        <v>90</v>
      </c>
      <c r="B84" s="66" t="s">
        <v>356</v>
      </c>
    </row>
    <row r="85" spans="1:2" x14ac:dyDescent="0.2">
      <c r="A85">
        <v>91</v>
      </c>
      <c r="B85" s="66" t="s">
        <v>356</v>
      </c>
    </row>
    <row r="86" spans="1:2" x14ac:dyDescent="0.2">
      <c r="A86">
        <v>92</v>
      </c>
      <c r="B86" s="66" t="s">
        <v>356</v>
      </c>
    </row>
    <row r="87" spans="1:2" x14ac:dyDescent="0.2">
      <c r="A87">
        <v>83</v>
      </c>
      <c r="B87" s="66" t="s">
        <v>356</v>
      </c>
    </row>
    <row r="88" spans="1:2" x14ac:dyDescent="0.2">
      <c r="A88">
        <v>94</v>
      </c>
      <c r="B88" s="66" t="s">
        <v>356</v>
      </c>
    </row>
    <row r="89" spans="1:2" x14ac:dyDescent="0.2">
      <c r="A89">
        <v>95</v>
      </c>
      <c r="B89" s="66" t="s">
        <v>356</v>
      </c>
    </row>
    <row r="90" spans="1:2" x14ac:dyDescent="0.2">
      <c r="A90">
        <v>96</v>
      </c>
      <c r="B90" s="66" t="s">
        <v>356</v>
      </c>
    </row>
    <row r="91" spans="1:2" x14ac:dyDescent="0.2">
      <c r="A91">
        <v>97</v>
      </c>
      <c r="B91" s="66" t="s">
        <v>356</v>
      </c>
    </row>
    <row r="92" spans="1:2" x14ac:dyDescent="0.2">
      <c r="A92">
        <v>98</v>
      </c>
      <c r="B92" s="66" t="s">
        <v>356</v>
      </c>
    </row>
    <row r="93" spans="1:2" x14ac:dyDescent="0.2">
      <c r="A93">
        <v>99</v>
      </c>
      <c r="B93" s="66" t="s">
        <v>356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Athleten</vt:lpstr>
      <vt:lpstr>Altersklassen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Athletendatenbank von Österreich</dc:title>
  <dc:subject>Gewichtheben</dc:subject>
  <dc:creator>Brandl Christian</dc:creator>
  <cp:lastModifiedBy>Österreichischer Gewichtheberverband</cp:lastModifiedBy>
  <cp:lastPrinted>2022-06-27T13:12:15Z</cp:lastPrinted>
  <dcterms:created xsi:type="dcterms:W3CDTF">1998-06-09T12:10:33Z</dcterms:created>
  <dcterms:modified xsi:type="dcterms:W3CDTF">2025-03-27T13:15:16Z</dcterms:modified>
</cp:coreProperties>
</file>